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11610" activeTab="0"/>
  </bookViews>
  <sheets>
    <sheet name="表1收支总表" sheetId="1" r:id="rId1"/>
    <sheet name="表2收入总表" sheetId="2" r:id="rId2"/>
    <sheet name="表3收入总表" sheetId="3" r:id="rId3"/>
    <sheet name="表4支出总表" sheetId="4" r:id="rId4"/>
    <sheet name="表5支出总表 " sheetId="5" r:id="rId5"/>
    <sheet name="表6财拨收支总表" sheetId="6" r:id="rId6"/>
    <sheet name="表7一般支出" sheetId="7" r:id="rId7"/>
    <sheet name="表8基金支出 " sheetId="8" r:id="rId8"/>
    <sheet name="表9一般基本支出" sheetId="9" r:id="rId9"/>
    <sheet name="表10三公" sheetId="10" r:id="rId10"/>
  </sheets>
  <definedNames/>
  <calcPr fullCalcOnLoad="1"/>
</workbook>
</file>

<file path=xl/sharedStrings.xml><?xml version="1.0" encoding="utf-8"?>
<sst xmlns="http://schemas.openxmlformats.org/spreadsheetml/2006/main" count="237" uniqueCount="154">
  <si>
    <t>单位：万元</t>
  </si>
  <si>
    <r>
      <t>收</t>
    </r>
    <r>
      <rPr>
        <sz val="10"/>
        <color indexed="8"/>
        <rFont val="Times New Roman"/>
        <family val="1"/>
      </rPr>
      <t xml:space="preserve">              </t>
    </r>
    <r>
      <rPr>
        <sz val="10"/>
        <color indexed="8"/>
        <rFont val="宋体"/>
        <family val="0"/>
      </rPr>
      <t>入</t>
    </r>
  </si>
  <si>
    <r>
      <t>支</t>
    </r>
    <r>
      <rPr>
        <sz val="10"/>
        <color indexed="8"/>
        <rFont val="Times New Roman"/>
        <family val="1"/>
      </rPr>
      <t xml:space="preserve">       </t>
    </r>
    <r>
      <rPr>
        <sz val="10"/>
        <color indexed="8"/>
        <rFont val="宋体"/>
        <family val="0"/>
      </rPr>
      <t>出（按支出功能分）</t>
    </r>
  </si>
  <si>
    <t>项   目</t>
  </si>
  <si>
    <t>预算数</t>
  </si>
  <si>
    <t>财政拨款收入</t>
  </si>
  <si>
    <t>其中：一般公共预算</t>
  </si>
  <si>
    <t xml:space="preserve">             政府性基金预算</t>
  </si>
  <si>
    <t>专户资金收入</t>
  </si>
  <si>
    <t>事业收入（不含专户资金）</t>
  </si>
  <si>
    <t>事业单位经营收入</t>
  </si>
  <si>
    <t>上级补助收入</t>
  </si>
  <si>
    <t>附属单位上缴收入</t>
  </si>
  <si>
    <t>其他收入</t>
  </si>
  <si>
    <t>本年收入合计</t>
  </si>
  <si>
    <t>本年支出合计</t>
  </si>
  <si>
    <t>用事业基金弥补收支差额</t>
  </si>
  <si>
    <t>结余分配</t>
  </si>
  <si>
    <t>上年结转</t>
  </si>
  <si>
    <t>结转下年</t>
  </si>
  <si>
    <t xml:space="preserve">     政府性基金</t>
  </si>
  <si>
    <t xml:space="preserve">     其他资金</t>
  </si>
  <si>
    <t>收  入  总  计</t>
  </si>
  <si>
    <t>支  出  总  计</t>
  </si>
  <si>
    <t>科目</t>
  </si>
  <si>
    <t>合计</t>
  </si>
  <si>
    <t>小计</t>
  </si>
  <si>
    <t>一般公共预算</t>
  </si>
  <si>
    <t>政府性基金预算</t>
  </si>
  <si>
    <t>收  入  合  计</t>
  </si>
  <si>
    <t>基本支出</t>
  </si>
  <si>
    <t>项目支出</t>
  </si>
  <si>
    <t>事业单位经营支出</t>
  </si>
  <si>
    <t>事业单位对附属单位补助支出</t>
  </si>
  <si>
    <t>事业单位上缴上级支出</t>
  </si>
  <si>
    <t>支  出  合  计</t>
  </si>
  <si>
    <r>
      <rPr>
        <b/>
        <sz val="10"/>
        <color indexed="8"/>
        <rFont val="宋体"/>
        <family val="0"/>
      </rPr>
      <t>支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出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合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计</t>
    </r>
  </si>
  <si>
    <r>
      <t xml:space="preserve"> </t>
    </r>
    <r>
      <rPr>
        <sz val="10"/>
        <color indexed="8"/>
        <rFont val="宋体"/>
        <family val="0"/>
      </rPr>
      <t xml:space="preserve">                     </t>
    </r>
    <r>
      <rPr>
        <sz val="10"/>
        <color indexed="8"/>
        <rFont val="宋体"/>
        <family val="0"/>
      </rPr>
      <t>单位：万元</t>
    </r>
  </si>
  <si>
    <r>
      <t>项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宋体"/>
        <family val="0"/>
      </rPr>
      <t>目</t>
    </r>
  </si>
  <si>
    <t>一、本年财政拨款收入</t>
  </si>
  <si>
    <t>一、本年支出合计</t>
  </si>
  <si>
    <t>二、上年结转</t>
  </si>
  <si>
    <t>二、结转下年</t>
  </si>
  <si>
    <t xml:space="preserve">           政府性基金</t>
  </si>
  <si>
    <t>功能分类科目名称</t>
  </si>
  <si>
    <r>
      <t>合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计</t>
    </r>
  </si>
  <si>
    <r>
      <t>备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注</t>
    </r>
  </si>
  <si>
    <t>　合       计</t>
  </si>
  <si>
    <t>　合      计</t>
  </si>
  <si>
    <t>备注：本单位无政府性基金预算支出，故本表无数据。</t>
  </si>
  <si>
    <t xml:space="preserve">           单位：万元</t>
  </si>
  <si>
    <t>经济分类科目名称</t>
  </si>
  <si>
    <t>金      额</t>
  </si>
  <si>
    <t>合     计</t>
  </si>
  <si>
    <t>工资福利支出</t>
  </si>
  <si>
    <t>商品和服务支出</t>
  </si>
  <si>
    <t>公务接待费</t>
  </si>
  <si>
    <t>对个人和家庭的补助</t>
  </si>
  <si>
    <t>本表根据2018年改革后的部门预算支出经济分类科目编制。</t>
  </si>
  <si>
    <t>项  目</t>
  </si>
  <si>
    <t>其中：一般公共预算资金</t>
  </si>
  <si>
    <t>合  计</t>
  </si>
  <si>
    <t>因公出国（境）费</t>
  </si>
  <si>
    <t>公务用车购置及运行费</t>
  </si>
  <si>
    <t xml:space="preserve">    其中：公务用车购置费</t>
  </si>
  <si>
    <t xml:space="preserve">          公务用车运行维护费</t>
  </si>
  <si>
    <t>备注</t>
  </si>
  <si>
    <t>部门间年度统筹、不具体安排至各单位；全区总额控制。</t>
  </si>
  <si>
    <t>资本性支出（非基建项目）</t>
  </si>
  <si>
    <t xml:space="preserve">     基本工资</t>
  </si>
  <si>
    <t xml:space="preserve">     津贴补贴</t>
  </si>
  <si>
    <t xml:space="preserve">     奖金</t>
  </si>
  <si>
    <t xml:space="preserve">     绩效工资</t>
  </si>
  <si>
    <t xml:space="preserve">     机关事业单位基本养老保险缴费</t>
  </si>
  <si>
    <t xml:space="preserve">     职业年金缴费</t>
  </si>
  <si>
    <t xml:space="preserve">     职工基本医疗保险缴费</t>
  </si>
  <si>
    <t xml:space="preserve">     公务员医疗补助缴费</t>
  </si>
  <si>
    <t xml:space="preserve">     其他社会保障缴费</t>
  </si>
  <si>
    <t xml:space="preserve">     住房公积金</t>
  </si>
  <si>
    <t xml:space="preserve">     其他工资福利支出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</si>
  <si>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</si>
  <si>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</si>
  <si>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</si>
  <si>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</si>
  <si>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</si>
  <si>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</si>
  <si>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</si>
  <si>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</si>
  <si>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</si>
  <si>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</si>
  <si>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</si>
  <si>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维修(护)费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</si>
  <si>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</si>
  <si>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</si>
  <si>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</si>
  <si>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</si>
  <si>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专用材料费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</si>
  <si>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</si>
  <si>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</si>
  <si>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</si>
  <si>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</si>
  <si>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</si>
  <si>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</si>
  <si>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</si>
  <si>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</si>
  <si>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税金及附加费用</t>
  </si>
  <si>
    <t xml:space="preserve">     其他商品和服务支出</t>
  </si>
  <si>
    <t xml:space="preserve">     离休费</t>
  </si>
  <si>
    <t xml:space="preserve">     退休费</t>
  </si>
  <si>
    <t xml:space="preserve">     退职（役）费</t>
  </si>
  <si>
    <t xml:space="preserve">     抚恤金</t>
  </si>
  <si>
    <t xml:space="preserve">     生活补助</t>
  </si>
  <si>
    <t xml:space="preserve">     救济费</t>
  </si>
  <si>
    <t xml:space="preserve">     医疗费补助</t>
  </si>
  <si>
    <t xml:space="preserve">     助学金</t>
  </si>
  <si>
    <t xml:space="preserve">     奖励金</t>
  </si>
  <si>
    <t xml:space="preserve">     其他对个人和家庭的补助</t>
  </si>
  <si>
    <t xml:space="preserve">     房屋建筑物购建</t>
  </si>
  <si>
    <t xml:space="preserve">     办公设备购置</t>
  </si>
  <si>
    <t xml:space="preserve">     专用设备购置</t>
  </si>
  <si>
    <t xml:space="preserve">     基础设施建设</t>
  </si>
  <si>
    <t xml:space="preserve">     大型修缮</t>
  </si>
  <si>
    <t xml:space="preserve">     信息网络及软件购置更新</t>
  </si>
  <si>
    <t xml:space="preserve">     物资储备</t>
  </si>
  <si>
    <t xml:space="preserve">     土地补偿</t>
  </si>
  <si>
    <t xml:space="preserve">     安置补助</t>
  </si>
  <si>
    <t xml:space="preserve">     地上附着物和青苗补偿</t>
  </si>
  <si>
    <t xml:space="preserve">     拆迁补偿</t>
  </si>
  <si>
    <t xml:space="preserve">     公务用车购置</t>
  </si>
  <si>
    <t xml:space="preserve">     其他交通工具购置</t>
  </si>
  <si>
    <t xml:space="preserve">     文物和陈列品购置</t>
  </si>
  <si>
    <t xml:space="preserve">     无形资产购置</t>
  </si>
  <si>
    <t xml:space="preserve">     其他资本性支出</t>
  </si>
  <si>
    <t>城乡社区支出</t>
  </si>
  <si>
    <t>212城乡社区支出</t>
  </si>
  <si>
    <t>21202城乡社区规划与管理</t>
  </si>
  <si>
    <t>花港管理处</t>
  </si>
  <si>
    <t>部门名称：杭州西湖风景名胜区花港管理处</t>
  </si>
  <si>
    <t>部门名称：杭州西湖风景名胜区花港管理处</t>
  </si>
  <si>
    <t>部门名称：杭州西湖风景名胜区花港管理处</t>
  </si>
  <si>
    <t>部门名称：杭州西湖风景名胜区花港管理处</t>
  </si>
  <si>
    <t xml:space="preserve">    2120201城乡社区规划与管理</t>
  </si>
  <si>
    <t>城乡社区支出</t>
  </si>
  <si>
    <t xml:space="preserve"> 2120201城乡社区规划与管理</t>
  </si>
  <si>
    <t>表1：2021年部门收支预算总表</t>
  </si>
  <si>
    <t>表2：2021年部门收入预算总表（分科目）</t>
  </si>
  <si>
    <t>表3：2021年部门收入预算总表（分单位）</t>
  </si>
  <si>
    <r>
      <t>表4：2021年部门支出预算总表</t>
    </r>
    <r>
      <rPr>
        <b/>
        <sz val="15"/>
        <rFont val="宋体"/>
        <family val="0"/>
      </rPr>
      <t>（分科目）</t>
    </r>
  </si>
  <si>
    <t>表5：2021年部门支出预算总表（分单位）</t>
  </si>
  <si>
    <r>
      <t>表6：2021</t>
    </r>
    <r>
      <rPr>
        <b/>
        <sz val="15"/>
        <color indexed="8"/>
        <rFont val="宋体"/>
        <family val="0"/>
      </rPr>
      <t>年部门财政拨款收支预算总表</t>
    </r>
  </si>
  <si>
    <r>
      <t>表</t>
    </r>
    <r>
      <rPr>
        <b/>
        <sz val="16"/>
        <color indexed="8"/>
        <rFont val="Times New Roman"/>
        <family val="1"/>
      </rPr>
      <t>7</t>
    </r>
    <r>
      <rPr>
        <b/>
        <sz val="16"/>
        <color indexed="8"/>
        <rFont val="宋体"/>
        <family val="0"/>
      </rPr>
      <t>：</t>
    </r>
    <r>
      <rPr>
        <b/>
        <sz val="16"/>
        <color indexed="8"/>
        <rFont val="Times New Roman"/>
        <family val="1"/>
      </rPr>
      <t>2021</t>
    </r>
    <r>
      <rPr>
        <b/>
        <sz val="16"/>
        <color indexed="8"/>
        <rFont val="宋体"/>
        <family val="0"/>
      </rPr>
      <t>年部门一般公共预算支出预算表</t>
    </r>
  </si>
  <si>
    <r>
      <t>表</t>
    </r>
    <r>
      <rPr>
        <b/>
        <sz val="16"/>
        <color indexed="8"/>
        <rFont val="Times New Roman"/>
        <family val="1"/>
      </rPr>
      <t>8</t>
    </r>
    <r>
      <rPr>
        <b/>
        <sz val="16"/>
        <color indexed="8"/>
        <rFont val="宋体"/>
        <family val="0"/>
      </rPr>
      <t>：</t>
    </r>
    <r>
      <rPr>
        <b/>
        <sz val="16"/>
        <color indexed="8"/>
        <rFont val="Times New Roman"/>
        <family val="1"/>
      </rPr>
      <t>2021</t>
    </r>
    <r>
      <rPr>
        <b/>
        <sz val="16"/>
        <color indexed="8"/>
        <rFont val="宋体"/>
        <family val="0"/>
      </rPr>
      <t>年部门政府性基金预算支出预算表</t>
    </r>
  </si>
  <si>
    <t>表9：2021年部门一般公共预算基本支出预算表</t>
  </si>
  <si>
    <r>
      <rPr>
        <b/>
        <sz val="16"/>
        <color indexed="8"/>
        <rFont val="宋体"/>
        <family val="0"/>
      </rPr>
      <t>表</t>
    </r>
    <r>
      <rPr>
        <b/>
        <sz val="16"/>
        <color indexed="8"/>
        <rFont val="Times New Roman"/>
        <family val="1"/>
      </rPr>
      <t>10</t>
    </r>
    <r>
      <rPr>
        <b/>
        <sz val="16"/>
        <color indexed="8"/>
        <rFont val="宋体"/>
        <family val="0"/>
      </rPr>
      <t>：</t>
    </r>
    <r>
      <rPr>
        <b/>
        <sz val="16"/>
        <color indexed="8"/>
        <rFont val="Times New Roman"/>
        <family val="1"/>
      </rPr>
      <t>2021</t>
    </r>
    <r>
      <rPr>
        <b/>
        <sz val="16"/>
        <color indexed="8"/>
        <rFont val="宋体"/>
        <family val="0"/>
      </rPr>
      <t>年部门</t>
    </r>
    <r>
      <rPr>
        <b/>
        <sz val="16"/>
        <color indexed="8"/>
        <rFont val="Courier New"/>
        <family val="3"/>
      </rPr>
      <t>“</t>
    </r>
    <r>
      <rPr>
        <b/>
        <sz val="16"/>
        <color indexed="8"/>
        <rFont val="宋体"/>
        <family val="0"/>
      </rPr>
      <t>三公</t>
    </r>
    <r>
      <rPr>
        <b/>
        <sz val="16"/>
        <color indexed="8"/>
        <rFont val="Courier New"/>
        <family val="3"/>
      </rPr>
      <t>”</t>
    </r>
    <r>
      <rPr>
        <b/>
        <sz val="16"/>
        <color indexed="8"/>
        <rFont val="宋体"/>
        <family val="0"/>
      </rPr>
      <t>经费财政拨款预算表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</si>
</sst>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0_ "/>
    <numFmt numFmtId="182" formatCode="0.00_);[Red]\(0.00\)"/>
  </numFmts>
  <fonts count="6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Courier New"/>
      <family val="3"/>
    </font>
    <font>
      <sz val="10"/>
      <name val="宋体"/>
      <family val="0"/>
    </font>
    <font>
      <sz val="10"/>
      <name val="方正书宋_GBK"/>
      <family val="0"/>
    </font>
    <font>
      <b/>
      <sz val="10"/>
      <color indexed="8"/>
      <name val="宋体"/>
      <family val="0"/>
    </font>
    <font>
      <sz val="10"/>
      <name val="Times New Roman"/>
      <family val="1"/>
    </font>
    <font>
      <b/>
      <sz val="15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b/>
      <sz val="15"/>
      <color indexed="8"/>
      <name val="宋体"/>
      <family val="0"/>
    </font>
    <font>
      <b/>
      <sz val="10"/>
      <color indexed="8"/>
      <name val="Times New Roman"/>
      <family val="1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0"/>
      <name val="方正书宋_GBK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63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16"/>
      <color theme="1"/>
      <name val="Courier New"/>
      <family val="3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b/>
      <sz val="16"/>
      <color rgb="FF000000"/>
      <name val="宋体"/>
      <family val="0"/>
    </font>
    <font>
      <b/>
      <sz val="10"/>
      <color rgb="FF000000"/>
      <name val="宋体"/>
      <family val="0"/>
    </font>
    <font>
      <sz val="10"/>
      <color theme="1"/>
      <name val="Times New Roman"/>
      <family val="1"/>
    </font>
    <font>
      <b/>
      <sz val="15"/>
      <color rgb="FF000000"/>
      <name val="Calibri"/>
      <family val="0"/>
    </font>
    <font>
      <sz val="10"/>
      <color rgb="FF000000"/>
      <name val="Times New Roman"/>
      <family val="1"/>
    </font>
    <font>
      <b/>
      <sz val="15"/>
      <name val="Calibri"/>
      <family val="0"/>
    </font>
    <font>
      <sz val="10"/>
      <color rgb="FF333333"/>
      <name val="Calibri"/>
      <family val="0"/>
    </font>
    <font>
      <b/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3">
    <xf numFmtId="0" fontId="0" fillId="0" borderId="0" xfId="0" applyFont="1" applyAlignment="1">
      <alignment vertical="center"/>
    </xf>
    <xf numFmtId="43" fontId="0" fillId="0" borderId="0" xfId="50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3" fontId="55" fillId="0" borderId="10" xfId="50" applyFont="1" applyBorder="1" applyAlignment="1">
      <alignment horizontal="left" vertical="center"/>
    </xf>
    <xf numFmtId="43" fontId="0" fillId="0" borderId="10" xfId="50" applyBorder="1" applyAlignment="1">
      <alignment vertical="center"/>
    </xf>
    <xf numFmtId="43" fontId="56" fillId="0" borderId="0" xfId="50" applyFont="1" applyAlignment="1">
      <alignment vertical="center"/>
    </xf>
    <xf numFmtId="0" fontId="57" fillId="0" borderId="0" xfId="0" applyFont="1" applyAlignment="1">
      <alignment horizontal="center" vertical="center"/>
    </xf>
    <xf numFmtId="43" fontId="58" fillId="0" borderId="0" xfId="50" applyFont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43" fontId="4" fillId="0" borderId="0" xfId="50" applyFont="1" applyAlignment="1">
      <alignment horizontal="right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43" fontId="4" fillId="0" borderId="10" xfId="50" applyFont="1" applyFill="1" applyBorder="1" applyAlignment="1">
      <alignment horizontal="center" vertical="center" wrapText="1"/>
    </xf>
    <xf numFmtId="43" fontId="0" fillId="0" borderId="0" xfId="50" applyFont="1" applyAlignment="1">
      <alignment vertical="center"/>
    </xf>
    <xf numFmtId="0" fontId="59" fillId="0" borderId="0" xfId="0" applyFont="1" applyAlignment="1">
      <alignment vertical="center" wrapText="1"/>
    </xf>
    <xf numFmtId="43" fontId="54" fillId="0" borderId="10" xfId="50" applyFont="1" applyBorder="1" applyAlignment="1">
      <alignment horizontal="center" vertical="center" wrapText="1"/>
    </xf>
    <xf numFmtId="43" fontId="54" fillId="0" borderId="10" xfId="50" applyFont="1" applyBorder="1" applyAlignment="1">
      <alignment horizontal="right" vertical="center"/>
    </xf>
    <xf numFmtId="43" fontId="59" fillId="0" borderId="0" xfId="50" applyFont="1" applyAlignment="1">
      <alignment vertical="center" wrapText="1"/>
    </xf>
    <xf numFmtId="43" fontId="54" fillId="0" borderId="10" xfId="50" applyFont="1" applyBorder="1" applyAlignment="1">
      <alignment horizontal="left" vertical="center" wrapText="1"/>
    </xf>
    <xf numFmtId="43" fontId="54" fillId="0" borderId="12" xfId="50" applyFont="1" applyBorder="1" applyAlignment="1">
      <alignment horizontal="left" vertical="center" wrapText="1" indent="1"/>
    </xf>
    <xf numFmtId="43" fontId="54" fillId="0" borderId="12" xfId="50" applyFont="1" applyBorder="1" applyAlignment="1">
      <alignment horizontal="left" vertical="center" wrapText="1" indent="2"/>
    </xf>
    <xf numFmtId="43" fontId="54" fillId="0" borderId="0" xfId="50" applyFont="1" applyBorder="1" applyAlignment="1">
      <alignment horizontal="left" vertical="center" wrapText="1"/>
    </xf>
    <xf numFmtId="43" fontId="0" fillId="33" borderId="0" xfId="50" applyFont="1" applyFill="1" applyAlignment="1">
      <alignment vertical="center"/>
    </xf>
    <xf numFmtId="0" fontId="60" fillId="0" borderId="0" xfId="0" applyFont="1" applyAlignment="1">
      <alignment horizontal="center" vertical="center" wrapText="1"/>
    </xf>
    <xf numFmtId="0" fontId="54" fillId="34" borderId="0" xfId="0" applyFont="1" applyFill="1" applyBorder="1" applyAlignment="1">
      <alignment horizontal="left" vertical="center"/>
    </xf>
    <xf numFmtId="0" fontId="54" fillId="0" borderId="0" xfId="0" applyFont="1" applyBorder="1" applyAlignment="1">
      <alignment horizontal="center" vertical="center" wrapText="1"/>
    </xf>
    <xf numFmtId="43" fontId="54" fillId="0" borderId="10" xfId="50" applyFont="1" applyBorder="1" applyAlignment="1">
      <alignment horizontal="right" vertical="center" wrapText="1"/>
    </xf>
    <xf numFmtId="43" fontId="61" fillId="0" borderId="10" xfId="50" applyFont="1" applyBorder="1" applyAlignment="1">
      <alignment horizontal="left" vertical="center" wrapText="1"/>
    </xf>
    <xf numFmtId="43" fontId="54" fillId="33" borderId="10" xfId="50" applyFont="1" applyFill="1" applyBorder="1" applyAlignment="1">
      <alignment horizontal="left" vertical="center" wrapText="1"/>
    </xf>
    <xf numFmtId="43" fontId="54" fillId="0" borderId="12" xfId="50" applyFont="1" applyBorder="1" applyAlignment="1">
      <alignment vertical="center" wrapText="1"/>
    </xf>
    <xf numFmtId="43" fontId="58" fillId="34" borderId="10" xfId="5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59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43" fontId="55" fillId="0" borderId="10" xfId="50" applyFont="1" applyBorder="1" applyAlignment="1">
      <alignment horizontal="center" vertical="center"/>
    </xf>
    <xf numFmtId="43" fontId="5" fillId="34" borderId="10" xfId="50" applyFont="1" applyFill="1" applyBorder="1" applyAlignment="1">
      <alignment horizontal="center" vertical="center" wrapText="1"/>
    </xf>
    <xf numFmtId="43" fontId="56" fillId="0" borderId="10" xfId="5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43" fontId="3" fillId="33" borderId="10" xfId="50" applyFont="1" applyFill="1" applyBorder="1" applyAlignment="1">
      <alignment horizontal="left" vertical="center" wrapText="1"/>
    </xf>
    <xf numFmtId="43" fontId="3" fillId="0" borderId="10" xfId="50" applyFont="1" applyBorder="1" applyAlignment="1">
      <alignment horizontal="left" vertical="center" wrapText="1"/>
    </xf>
    <xf numFmtId="43" fontId="58" fillId="0" borderId="10" xfId="50" applyFont="1" applyBorder="1" applyAlignment="1">
      <alignment horizontal="right" vertical="center"/>
    </xf>
    <xf numFmtId="43" fontId="58" fillId="0" borderId="10" xfId="50" applyFont="1" applyBorder="1" applyAlignment="1">
      <alignment horizontal="center" vertical="center" wrapText="1"/>
    </xf>
    <xf numFmtId="43" fontId="58" fillId="0" borderId="10" xfId="50" applyFont="1" applyBorder="1" applyAlignment="1">
      <alignment horizontal="right" vertical="center" wrapText="1"/>
    </xf>
    <xf numFmtId="43" fontId="54" fillId="33" borderId="10" xfId="50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43" fontId="55" fillId="0" borderId="10" xfId="50" applyFont="1" applyBorder="1" applyAlignment="1">
      <alignment horizontal="left" vertical="center" wrapText="1"/>
    </xf>
    <xf numFmtId="43" fontId="0" fillId="0" borderId="10" xfId="50" applyBorder="1" applyAlignment="1">
      <alignment vertical="center" wrapText="1"/>
    </xf>
    <xf numFmtId="0" fontId="63" fillId="0" borderId="10" xfId="0" applyFont="1" applyBorder="1" applyAlignment="1">
      <alignment vertical="center" wrapText="1"/>
    </xf>
    <xf numFmtId="43" fontId="0" fillId="0" borderId="0" xfId="50" applyAlignment="1">
      <alignment vertical="center" wrapText="1"/>
    </xf>
    <xf numFmtId="43" fontId="56" fillId="0" borderId="10" xfId="50" applyFont="1" applyBorder="1" applyAlignment="1">
      <alignment vertical="center" wrapText="1"/>
    </xf>
    <xf numFmtId="0" fontId="15" fillId="0" borderId="13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5" fillId="0" borderId="14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181" fontId="3" fillId="0" borderId="10" xfId="50" applyNumberFormat="1" applyFont="1" applyFill="1" applyBorder="1" applyAlignment="1">
      <alignment horizontal="right" vertical="center" wrapText="1"/>
    </xf>
    <xf numFmtId="181" fontId="56" fillId="0" borderId="10" xfId="50" applyNumberFormat="1" applyFont="1" applyBorder="1" applyAlignment="1">
      <alignment horizontal="right" vertical="center"/>
    </xf>
    <xf numFmtId="181" fontId="56" fillId="0" borderId="10" xfId="50" applyNumberFormat="1" applyFont="1" applyBorder="1" applyAlignment="1">
      <alignment vertical="center"/>
    </xf>
    <xf numFmtId="181" fontId="64" fillId="0" borderId="10" xfId="50" applyNumberFormat="1" applyFont="1" applyBorder="1" applyAlignment="1">
      <alignment horizontal="right" vertical="center"/>
    </xf>
    <xf numFmtId="43" fontId="43" fillId="0" borderId="0" xfId="50" applyFont="1" applyAlignment="1">
      <alignment vertical="center"/>
    </xf>
    <xf numFmtId="181" fontId="16" fillId="0" borderId="10" xfId="50" applyNumberFormat="1" applyFont="1" applyFill="1" applyBorder="1" applyAlignment="1">
      <alignment horizontal="right" vertical="center" wrapText="1"/>
    </xf>
    <xf numFmtId="181" fontId="16" fillId="0" borderId="10" xfId="50" applyNumberFormat="1" applyFont="1" applyFill="1" applyBorder="1" applyAlignment="1" applyProtection="1">
      <alignment horizontal="right" vertical="center"/>
      <protection/>
    </xf>
    <xf numFmtId="181" fontId="64" fillId="0" borderId="10" xfId="50" applyNumberFormat="1" applyFont="1" applyBorder="1" applyAlignment="1">
      <alignment vertical="center"/>
    </xf>
    <xf numFmtId="43" fontId="55" fillId="0" borderId="10" xfId="50" applyFont="1" applyBorder="1" applyAlignment="1">
      <alignment horizontal="left" vertical="center"/>
    </xf>
    <xf numFmtId="43" fontId="55" fillId="0" borderId="10" xfId="50" applyFont="1" applyBorder="1" applyAlignment="1">
      <alignment horizontal="center" vertical="center" wrapText="1"/>
    </xf>
    <xf numFmtId="43" fontId="55" fillId="0" borderId="15" xfId="50" applyFont="1" applyBorder="1" applyAlignment="1">
      <alignment horizontal="center" vertical="center" wrapText="1"/>
    </xf>
    <xf numFmtId="43" fontId="55" fillId="0" borderId="10" xfId="50" applyFont="1" applyBorder="1" applyAlignment="1">
      <alignment horizontal="right" vertical="center" wrapText="1"/>
    </xf>
    <xf numFmtId="181" fontId="54" fillId="0" borderId="10" xfId="50" applyNumberFormat="1" applyFont="1" applyBorder="1" applyAlignment="1">
      <alignment horizontal="right" vertical="center" wrapText="1"/>
    </xf>
    <xf numFmtId="181" fontId="55" fillId="0" borderId="10" xfId="50" applyNumberFormat="1" applyFont="1" applyBorder="1" applyAlignment="1">
      <alignment horizontal="center" vertical="center" wrapText="1"/>
    </xf>
    <xf numFmtId="181" fontId="55" fillId="0" borderId="15" xfId="50" applyNumberFormat="1" applyFont="1" applyBorder="1" applyAlignment="1">
      <alignment horizontal="center" vertical="center" wrapText="1"/>
    </xf>
    <xf numFmtId="181" fontId="55" fillId="0" borderId="10" xfId="50" applyNumberFormat="1" applyFont="1" applyBorder="1" applyAlignment="1">
      <alignment horizontal="right" vertical="center" wrapText="1"/>
    </xf>
    <xf numFmtId="181" fontId="54" fillId="0" borderId="10" xfId="50" applyNumberFormat="1" applyFont="1" applyBorder="1" applyAlignment="1">
      <alignment horizontal="right" vertical="center"/>
    </xf>
    <xf numFmtId="181" fontId="54" fillId="33" borderId="10" xfId="50" applyNumberFormat="1" applyFont="1" applyFill="1" applyBorder="1" applyAlignment="1">
      <alignment horizontal="right" vertical="center"/>
    </xf>
    <xf numFmtId="181" fontId="54" fillId="33" borderId="10" xfId="50" applyNumberFormat="1" applyFont="1" applyFill="1" applyBorder="1" applyAlignment="1">
      <alignment horizontal="right" vertical="center" wrapText="1"/>
    </xf>
    <xf numFmtId="181" fontId="55" fillId="0" borderId="10" xfId="50" applyNumberFormat="1" applyFont="1" applyBorder="1" applyAlignment="1">
      <alignment horizontal="center" vertical="center"/>
    </xf>
    <xf numFmtId="181" fontId="54" fillId="0" borderId="10" xfId="50" applyNumberFormat="1" applyFont="1" applyBorder="1" applyAlignment="1">
      <alignment horizontal="center" vertical="center" wrapText="1"/>
    </xf>
    <xf numFmtId="182" fontId="54" fillId="0" borderId="10" xfId="50" applyNumberFormat="1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43" fontId="0" fillId="33" borderId="19" xfId="50" applyFont="1" applyFill="1" applyBorder="1" applyAlignment="1">
      <alignment horizontal="left" vertical="center"/>
    </xf>
    <xf numFmtId="43" fontId="58" fillId="0" borderId="0" xfId="50" applyFont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43" fontId="3" fillId="0" borderId="19" xfId="5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3" fontId="55" fillId="33" borderId="19" xfId="50" applyFont="1" applyFill="1" applyBorder="1" applyAlignment="1">
      <alignment horizontal="left" vertical="center" wrapText="1"/>
    </xf>
    <xf numFmtId="43" fontId="55" fillId="33" borderId="0" xfId="5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SheetLayoutView="100" zoomScalePageLayoutView="0" workbookViewId="0" topLeftCell="A1">
      <selection activeCell="B6" sqref="B6"/>
    </sheetView>
  </sheetViews>
  <sheetFormatPr defaultColWidth="9.00390625" defaultRowHeight="15"/>
  <cols>
    <col min="1" max="1" width="26.57421875" style="0" customWidth="1"/>
    <col min="2" max="2" width="13.8515625" style="0" customWidth="1"/>
    <col min="3" max="3" width="18.57421875" style="0" customWidth="1"/>
    <col min="4" max="4" width="13.8515625" style="0" customWidth="1"/>
  </cols>
  <sheetData>
    <row r="1" spans="1:4" ht="19.5" customHeight="1">
      <c r="A1" s="87" t="s">
        <v>144</v>
      </c>
      <c r="B1" s="87"/>
      <c r="C1" s="87"/>
      <c r="D1" s="87"/>
    </row>
    <row r="2" spans="1:4" ht="9" customHeight="1">
      <c r="A2" s="28"/>
      <c r="B2" s="28"/>
      <c r="C2" s="28"/>
      <c r="D2" s="28"/>
    </row>
    <row r="3" spans="1:4" ht="13.5">
      <c r="A3" s="3" t="s">
        <v>137</v>
      </c>
      <c r="B3" s="29"/>
      <c r="C3" s="37"/>
      <c r="D3" s="30" t="s">
        <v>0</v>
      </c>
    </row>
    <row r="4" spans="1:4" ht="21.75" customHeight="1">
      <c r="A4" s="88" t="s">
        <v>1</v>
      </c>
      <c r="B4" s="88"/>
      <c r="C4" s="88" t="s">
        <v>2</v>
      </c>
      <c r="D4" s="88"/>
    </row>
    <row r="5" spans="1:4" s="1" customFormat="1" ht="21.75" customHeight="1">
      <c r="A5" s="20" t="s">
        <v>3</v>
      </c>
      <c r="B5" s="20" t="s">
        <v>4</v>
      </c>
      <c r="C5" s="20" t="s">
        <v>3</v>
      </c>
      <c r="D5" s="20" t="s">
        <v>4</v>
      </c>
    </row>
    <row r="6" spans="1:4" s="1" customFormat="1" ht="21.75" customHeight="1">
      <c r="A6" s="23" t="s">
        <v>5</v>
      </c>
      <c r="B6" s="21">
        <f>B7+B8</f>
        <v>3844.14</v>
      </c>
      <c r="C6" s="73" t="s">
        <v>133</v>
      </c>
      <c r="D6" s="31">
        <v>7610.76</v>
      </c>
    </row>
    <row r="7" spans="1:4" s="1" customFormat="1" ht="21.75" customHeight="1">
      <c r="A7" s="23" t="s">
        <v>6</v>
      </c>
      <c r="B7" s="21">
        <v>3844.14</v>
      </c>
      <c r="C7" s="9"/>
      <c r="D7" s="31"/>
    </row>
    <row r="8" spans="1:4" s="1" customFormat="1" ht="21.75" customHeight="1">
      <c r="A8" s="32" t="s">
        <v>7</v>
      </c>
      <c r="B8" s="81">
        <v>0</v>
      </c>
      <c r="C8" s="9"/>
      <c r="D8" s="31"/>
    </row>
    <row r="9" spans="1:4" s="1" customFormat="1" ht="21.75" customHeight="1">
      <c r="A9" s="33" t="s">
        <v>8</v>
      </c>
      <c r="B9" s="81">
        <v>0</v>
      </c>
      <c r="C9" s="9"/>
      <c r="D9" s="31"/>
    </row>
    <row r="10" spans="1:4" s="1" customFormat="1" ht="21.75" customHeight="1">
      <c r="A10" s="47" t="s">
        <v>9</v>
      </c>
      <c r="B10" s="21">
        <v>3591.43</v>
      </c>
      <c r="C10" s="41"/>
      <c r="D10" s="31"/>
    </row>
    <row r="11" spans="1:4" s="1" customFormat="1" ht="21.75" customHeight="1">
      <c r="A11" s="47" t="s">
        <v>10</v>
      </c>
      <c r="B11" s="81">
        <v>0</v>
      </c>
      <c r="C11" s="41"/>
      <c r="D11" s="31"/>
    </row>
    <row r="12" spans="1:4" s="1" customFormat="1" ht="21.75" customHeight="1">
      <c r="A12" s="47" t="s">
        <v>11</v>
      </c>
      <c r="B12" s="81">
        <v>0</v>
      </c>
      <c r="C12" s="41"/>
      <c r="D12" s="31"/>
    </row>
    <row r="13" spans="1:4" s="1" customFormat="1" ht="21.75" customHeight="1">
      <c r="A13" s="47" t="s">
        <v>12</v>
      </c>
      <c r="B13" s="81">
        <v>0</v>
      </c>
      <c r="C13" s="41"/>
      <c r="D13" s="31"/>
    </row>
    <row r="14" spans="1:4" s="1" customFormat="1" ht="21.75" customHeight="1">
      <c r="A14" s="48" t="s">
        <v>13</v>
      </c>
      <c r="B14" s="81">
        <v>0</v>
      </c>
      <c r="C14" s="9"/>
      <c r="D14" s="31"/>
    </row>
    <row r="15" spans="1:4" s="1" customFormat="1" ht="21.75" customHeight="1">
      <c r="A15" s="23"/>
      <c r="B15" s="21"/>
      <c r="C15" s="41"/>
      <c r="D15" s="31"/>
    </row>
    <row r="16" spans="1:4" s="1" customFormat="1" ht="21.75" customHeight="1">
      <c r="A16" s="35" t="s">
        <v>14</v>
      </c>
      <c r="B16" s="49">
        <f>B6+B9+B10</f>
        <v>7435.57</v>
      </c>
      <c r="C16" s="50" t="s">
        <v>15</v>
      </c>
      <c r="D16" s="51">
        <f>D6+D7+D8</f>
        <v>7610.76</v>
      </c>
    </row>
    <row r="17" spans="1:4" s="1" customFormat="1" ht="21.75" customHeight="1">
      <c r="A17" s="23" t="s">
        <v>16</v>
      </c>
      <c r="B17" s="81">
        <v>0</v>
      </c>
      <c r="C17" s="48" t="s">
        <v>17</v>
      </c>
      <c r="D17" s="77">
        <v>0</v>
      </c>
    </row>
    <row r="18" spans="1:4" s="1" customFormat="1" ht="21.75" customHeight="1">
      <c r="A18" s="33" t="s">
        <v>18</v>
      </c>
      <c r="B18" s="52">
        <f>B19+B20+B21</f>
        <v>175.19</v>
      </c>
      <c r="C18" s="23" t="s">
        <v>19</v>
      </c>
      <c r="D18" s="83">
        <f>SUM(D19:D21)</f>
        <v>0</v>
      </c>
    </row>
    <row r="19" spans="1:4" s="1" customFormat="1" ht="21.75" customHeight="1">
      <c r="A19" s="33" t="s">
        <v>6</v>
      </c>
      <c r="B19" s="82">
        <v>0</v>
      </c>
      <c r="C19" s="33" t="s">
        <v>6</v>
      </c>
      <c r="D19" s="83">
        <v>0</v>
      </c>
    </row>
    <row r="20" spans="1:4" s="1" customFormat="1" ht="21.75" customHeight="1">
      <c r="A20" s="33" t="s">
        <v>20</v>
      </c>
      <c r="B20" s="82">
        <v>0</v>
      </c>
      <c r="C20" s="33" t="s">
        <v>20</v>
      </c>
      <c r="D20" s="83">
        <v>0</v>
      </c>
    </row>
    <row r="21" spans="1:4" s="1" customFormat="1" ht="21.75" customHeight="1">
      <c r="A21" s="33" t="s">
        <v>21</v>
      </c>
      <c r="B21" s="52">
        <v>175.19</v>
      </c>
      <c r="C21" s="33" t="s">
        <v>21</v>
      </c>
      <c r="D21" s="83">
        <v>0</v>
      </c>
    </row>
    <row r="22" spans="1:4" s="1" customFormat="1" ht="21.75" customHeight="1">
      <c r="A22" s="35" t="s">
        <v>22</v>
      </c>
      <c r="B22" s="21">
        <f>B16+B17+B18</f>
        <v>7610.759999999999</v>
      </c>
      <c r="C22" s="35" t="s">
        <v>23</v>
      </c>
      <c r="D22" s="31">
        <f>D16+D17</f>
        <v>7610.76</v>
      </c>
    </row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</sheetData>
  <sheetProtection/>
  <mergeCells count="3">
    <mergeCell ref="A1:D1"/>
    <mergeCell ref="A4:B4"/>
    <mergeCell ref="C4:D4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14" sqref="B14"/>
    </sheetView>
  </sheetViews>
  <sheetFormatPr defaultColWidth="9.00390625" defaultRowHeight="15"/>
  <cols>
    <col min="1" max="1" width="28.140625" style="0" customWidth="1"/>
    <col min="2" max="2" width="13.7109375" style="0" customWidth="1"/>
    <col min="3" max="3" width="19.57421875" style="0" customWidth="1"/>
    <col min="4" max="4" width="22.421875" style="0" customWidth="1"/>
  </cols>
  <sheetData>
    <row r="1" spans="1:3" ht="21">
      <c r="A1" s="110" t="s">
        <v>153</v>
      </c>
      <c r="B1" s="110"/>
      <c r="C1" s="110"/>
    </row>
    <row r="2" spans="1:2" ht="11.25" customHeight="1">
      <c r="A2" s="2"/>
      <c r="B2" s="2"/>
    </row>
    <row r="3" spans="1:4" ht="13.5">
      <c r="A3" s="3" t="s">
        <v>137</v>
      </c>
      <c r="B3" s="4"/>
      <c r="D3" s="5" t="s">
        <v>0</v>
      </c>
    </row>
    <row r="4" spans="1:4" ht="22.5" customHeight="1">
      <c r="A4" s="6" t="s">
        <v>59</v>
      </c>
      <c r="B4" s="7" t="s">
        <v>4</v>
      </c>
      <c r="C4" s="8" t="s">
        <v>60</v>
      </c>
      <c r="D4" s="54" t="s">
        <v>66</v>
      </c>
    </row>
    <row r="5" spans="1:4" ht="38.25" customHeight="1">
      <c r="A5" s="6" t="s">
        <v>61</v>
      </c>
      <c r="B5" s="9">
        <f>B6+B7+B8</f>
        <v>38</v>
      </c>
      <c r="C5" s="9">
        <f>C6+C7+C8</f>
        <v>12.68</v>
      </c>
      <c r="D5" s="53"/>
    </row>
    <row r="6" spans="1:4" s="58" customFormat="1" ht="39.75" customHeight="1">
      <c r="A6" s="55" t="s">
        <v>62</v>
      </c>
      <c r="B6" s="55">
        <v>0</v>
      </c>
      <c r="C6" s="56">
        <v>0</v>
      </c>
      <c r="D6" s="57" t="s">
        <v>67</v>
      </c>
    </row>
    <row r="7" spans="1:4" s="58" customFormat="1" ht="39.75" customHeight="1">
      <c r="A7" s="55" t="s">
        <v>56</v>
      </c>
      <c r="B7" s="55">
        <v>2</v>
      </c>
      <c r="C7" s="56">
        <v>2</v>
      </c>
      <c r="D7" s="59"/>
    </row>
    <row r="8" spans="1:4" s="58" customFormat="1" ht="39.75" customHeight="1">
      <c r="A8" s="55" t="s">
        <v>63</v>
      </c>
      <c r="B8" s="55">
        <f>B10</f>
        <v>36</v>
      </c>
      <c r="C8" s="55">
        <f>C10</f>
        <v>10.68</v>
      </c>
      <c r="D8" s="59"/>
    </row>
    <row r="9" spans="1:4" s="58" customFormat="1" ht="39.75" customHeight="1">
      <c r="A9" s="55" t="s">
        <v>64</v>
      </c>
      <c r="B9" s="55">
        <v>0</v>
      </c>
      <c r="C9" s="56">
        <v>0</v>
      </c>
      <c r="D9" s="57" t="s">
        <v>67</v>
      </c>
    </row>
    <row r="10" spans="1:4" s="58" customFormat="1" ht="39.75" customHeight="1">
      <c r="A10" s="48" t="s">
        <v>65</v>
      </c>
      <c r="B10" s="23">
        <v>36</v>
      </c>
      <c r="C10" s="56">
        <v>10.68</v>
      </c>
      <c r="D10" s="56"/>
    </row>
    <row r="11" spans="1:2" s="1" customFormat="1" ht="25.5" customHeight="1">
      <c r="A11" s="111"/>
      <c r="B11" s="112"/>
    </row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</sheetData>
  <sheetProtection/>
  <mergeCells count="2">
    <mergeCell ref="A1:C1"/>
    <mergeCell ref="A11:B11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C14" sqref="C14"/>
    </sheetView>
  </sheetViews>
  <sheetFormatPr defaultColWidth="9.00390625" defaultRowHeight="15"/>
  <cols>
    <col min="1" max="1" width="32.140625" style="0" customWidth="1"/>
    <col min="2" max="4" width="11.140625" style="0" customWidth="1"/>
    <col min="5" max="6" width="6.421875" style="0" customWidth="1"/>
    <col min="7" max="7" width="11.421875" style="0" bestFit="1" customWidth="1"/>
    <col min="8" max="11" width="6.421875" style="0" customWidth="1"/>
    <col min="12" max="12" width="6.7109375" style="0" customWidth="1"/>
    <col min="13" max="13" width="9.421875" style="0" bestFit="1" customWidth="1"/>
  </cols>
  <sheetData>
    <row r="1" spans="1:13" ht="19.5" customHeight="1">
      <c r="A1" s="89" t="s">
        <v>145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7" ht="9" customHeight="1">
      <c r="A2" s="28"/>
      <c r="B2" s="28"/>
      <c r="C2" s="28"/>
      <c r="D2" s="28"/>
      <c r="E2" s="28"/>
      <c r="F2" s="28"/>
      <c r="G2" s="28"/>
    </row>
    <row r="3" spans="1:13" ht="13.5">
      <c r="A3" s="3" t="s">
        <v>137</v>
      </c>
      <c r="B3" s="37"/>
      <c r="C3" s="38"/>
      <c r="D3" s="38"/>
      <c r="E3" s="38"/>
      <c r="F3" s="91"/>
      <c r="G3" s="91"/>
      <c r="L3" s="91" t="s">
        <v>0</v>
      </c>
      <c r="M3" s="91"/>
    </row>
    <row r="4" spans="1:13" ht="24" customHeight="1">
      <c r="A4" s="95" t="s">
        <v>24</v>
      </c>
      <c r="B4" s="95" t="s">
        <v>25</v>
      </c>
      <c r="C4" s="92" t="s">
        <v>5</v>
      </c>
      <c r="D4" s="93"/>
      <c r="E4" s="94"/>
      <c r="F4" s="97" t="s">
        <v>8</v>
      </c>
      <c r="G4" s="97" t="s">
        <v>9</v>
      </c>
      <c r="H4" s="97" t="s">
        <v>10</v>
      </c>
      <c r="I4" s="97" t="s">
        <v>11</v>
      </c>
      <c r="J4" s="97" t="s">
        <v>12</v>
      </c>
      <c r="K4" s="97" t="s">
        <v>13</v>
      </c>
      <c r="L4" s="97" t="s">
        <v>16</v>
      </c>
      <c r="M4" s="99" t="s">
        <v>18</v>
      </c>
    </row>
    <row r="5" spans="1:13" ht="46.5" customHeight="1">
      <c r="A5" s="96"/>
      <c r="B5" s="96"/>
      <c r="C5" s="39" t="s">
        <v>26</v>
      </c>
      <c r="D5" s="39" t="s">
        <v>27</v>
      </c>
      <c r="E5" s="39" t="s">
        <v>28</v>
      </c>
      <c r="F5" s="98"/>
      <c r="G5" s="98"/>
      <c r="H5" s="98"/>
      <c r="I5" s="98"/>
      <c r="J5" s="98"/>
      <c r="K5" s="98"/>
      <c r="L5" s="98"/>
      <c r="M5" s="99"/>
    </row>
    <row r="6" spans="1:13" s="1" customFormat="1" ht="36.75" customHeight="1">
      <c r="A6" s="35" t="s">
        <v>29</v>
      </c>
      <c r="B6" s="74">
        <f>C6+G6+M6</f>
        <v>7610.759999999999</v>
      </c>
      <c r="C6" s="74">
        <v>3844.14</v>
      </c>
      <c r="D6" s="74">
        <v>3844.14</v>
      </c>
      <c r="E6" s="78">
        <v>0</v>
      </c>
      <c r="F6" s="79">
        <v>0</v>
      </c>
      <c r="G6" s="75">
        <v>3591.43</v>
      </c>
      <c r="H6" s="78">
        <v>0</v>
      </c>
      <c r="I6" s="78">
        <v>0</v>
      </c>
      <c r="J6" s="78">
        <v>0</v>
      </c>
      <c r="K6" s="78">
        <v>0</v>
      </c>
      <c r="L6" s="78">
        <v>0</v>
      </c>
      <c r="M6" s="43">
        <v>175.19</v>
      </c>
    </row>
    <row r="7" spans="1:13" s="1" customFormat="1" ht="21.75" customHeight="1">
      <c r="A7" s="23" t="s">
        <v>134</v>
      </c>
      <c r="B7" s="74">
        <f>C7+G7+M7</f>
        <v>7610.759999999999</v>
      </c>
      <c r="C7" s="76">
        <v>3844.14</v>
      </c>
      <c r="D7" s="76">
        <v>3844.14</v>
      </c>
      <c r="E7" s="80">
        <v>0</v>
      </c>
      <c r="F7" s="80">
        <v>0</v>
      </c>
      <c r="G7" s="76">
        <v>3591.43</v>
      </c>
      <c r="H7" s="78">
        <v>0</v>
      </c>
      <c r="I7" s="78">
        <v>0</v>
      </c>
      <c r="J7" s="78">
        <v>0</v>
      </c>
      <c r="K7" s="78">
        <v>0</v>
      </c>
      <c r="L7" s="78">
        <v>0</v>
      </c>
      <c r="M7" s="43">
        <v>175.19</v>
      </c>
    </row>
    <row r="8" spans="1:13" s="1" customFormat="1" ht="21.75" customHeight="1">
      <c r="A8" s="24" t="s">
        <v>135</v>
      </c>
      <c r="B8" s="74">
        <f>C8+G8+M8</f>
        <v>7610.759999999999</v>
      </c>
      <c r="C8" s="76">
        <v>3844.14</v>
      </c>
      <c r="D8" s="76">
        <v>3844.14</v>
      </c>
      <c r="E8" s="80">
        <v>0</v>
      </c>
      <c r="F8" s="80">
        <v>0</v>
      </c>
      <c r="G8" s="76">
        <v>3591.43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43">
        <v>175.19</v>
      </c>
    </row>
    <row r="9" spans="1:13" s="1" customFormat="1" ht="21.75" customHeight="1">
      <c r="A9" s="24" t="s">
        <v>141</v>
      </c>
      <c r="B9" s="74">
        <f>C9+G9+M9</f>
        <v>7610.759999999999</v>
      </c>
      <c r="C9" s="76">
        <v>3844.14</v>
      </c>
      <c r="D9" s="76">
        <v>3844.14</v>
      </c>
      <c r="E9" s="80">
        <v>0</v>
      </c>
      <c r="F9" s="80">
        <v>0</v>
      </c>
      <c r="G9" s="76">
        <v>3591.43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43">
        <v>175.19</v>
      </c>
    </row>
    <row r="10" spans="1:13" s="1" customFormat="1" ht="21.75" customHeight="1">
      <c r="A10" s="23"/>
      <c r="B10" s="31"/>
      <c r="C10" s="31"/>
      <c r="D10" s="31"/>
      <c r="E10" s="31"/>
      <c r="F10" s="31"/>
      <c r="G10" s="31"/>
      <c r="H10" s="10"/>
      <c r="I10" s="10"/>
      <c r="J10" s="10"/>
      <c r="K10" s="10"/>
      <c r="L10" s="10"/>
      <c r="M10" s="10"/>
    </row>
    <row r="11" spans="1:13" s="1" customFormat="1" ht="21.75" customHeight="1">
      <c r="A11" s="24"/>
      <c r="B11" s="31"/>
      <c r="C11" s="31"/>
      <c r="D11" s="31"/>
      <c r="E11" s="31"/>
      <c r="F11" s="31"/>
      <c r="G11" s="31"/>
      <c r="H11" s="10"/>
      <c r="I11" s="10"/>
      <c r="J11" s="10"/>
      <c r="K11" s="10"/>
      <c r="L11" s="10"/>
      <c r="M11" s="10"/>
    </row>
    <row r="12" spans="1:13" s="1" customFormat="1" ht="21.75" customHeight="1">
      <c r="A12" s="24"/>
      <c r="B12" s="31"/>
      <c r="C12" s="31"/>
      <c r="D12" s="31"/>
      <c r="E12" s="31"/>
      <c r="F12" s="31"/>
      <c r="G12" s="31"/>
      <c r="H12" s="10"/>
      <c r="I12" s="10"/>
      <c r="J12" s="10"/>
      <c r="K12" s="10"/>
      <c r="L12" s="10"/>
      <c r="M12" s="10"/>
    </row>
    <row r="13" spans="1:13" s="1" customFormat="1" ht="21.75" customHeight="1">
      <c r="A13" s="24"/>
      <c r="B13" s="31"/>
      <c r="C13" s="31"/>
      <c r="D13" s="31"/>
      <c r="E13" s="31"/>
      <c r="F13" s="31"/>
      <c r="G13" s="31"/>
      <c r="H13" s="10"/>
      <c r="I13" s="10"/>
      <c r="J13" s="10"/>
      <c r="K13" s="10"/>
      <c r="L13" s="10"/>
      <c r="M13" s="10"/>
    </row>
    <row r="14" spans="1:13" s="1" customFormat="1" ht="21.75" customHeight="1">
      <c r="A14" s="24"/>
      <c r="B14" s="31"/>
      <c r="C14" s="31"/>
      <c r="D14" s="31"/>
      <c r="E14" s="31"/>
      <c r="F14" s="31"/>
      <c r="G14" s="31"/>
      <c r="H14" s="10"/>
      <c r="I14" s="10"/>
      <c r="J14" s="10"/>
      <c r="K14" s="10"/>
      <c r="L14" s="10"/>
      <c r="M14" s="10"/>
    </row>
    <row r="15" spans="1:13" s="1" customFormat="1" ht="21.75" customHeight="1">
      <c r="A15" s="23"/>
      <c r="B15" s="31"/>
      <c r="C15" s="31"/>
      <c r="D15" s="31"/>
      <c r="E15" s="31"/>
      <c r="F15" s="31"/>
      <c r="G15" s="31"/>
      <c r="H15" s="10"/>
      <c r="I15" s="10"/>
      <c r="J15" s="10"/>
      <c r="K15" s="10"/>
      <c r="L15" s="10"/>
      <c r="M15" s="10"/>
    </row>
    <row r="16" spans="1:13" s="1" customFormat="1" ht="21.75" customHeight="1">
      <c r="A16" s="24"/>
      <c r="B16" s="31"/>
      <c r="C16" s="31"/>
      <c r="D16" s="31"/>
      <c r="E16" s="31"/>
      <c r="F16" s="31"/>
      <c r="G16" s="31"/>
      <c r="H16" s="10"/>
      <c r="I16" s="10"/>
      <c r="J16" s="10"/>
      <c r="K16" s="10"/>
      <c r="L16" s="10"/>
      <c r="M16" s="10"/>
    </row>
    <row r="17" spans="1:13" s="1" customFormat="1" ht="21.75" customHeight="1">
      <c r="A17" s="24"/>
      <c r="B17" s="31"/>
      <c r="C17" s="31"/>
      <c r="D17" s="31"/>
      <c r="E17" s="31"/>
      <c r="F17" s="31"/>
      <c r="G17" s="31"/>
      <c r="H17" s="10"/>
      <c r="I17" s="10"/>
      <c r="J17" s="10"/>
      <c r="K17" s="10"/>
      <c r="L17" s="10"/>
      <c r="M17" s="10"/>
    </row>
    <row r="18" spans="1:13" s="1" customFormat="1" ht="21.75" customHeight="1">
      <c r="A18" s="24"/>
      <c r="B18" s="31"/>
      <c r="C18" s="31"/>
      <c r="D18" s="31"/>
      <c r="E18" s="31"/>
      <c r="F18" s="31"/>
      <c r="G18" s="31"/>
      <c r="H18" s="10"/>
      <c r="I18" s="10"/>
      <c r="J18" s="10"/>
      <c r="K18" s="10"/>
      <c r="L18" s="10"/>
      <c r="M18" s="10"/>
    </row>
    <row r="19" spans="1:13" s="1" customFormat="1" ht="21.75" customHeight="1">
      <c r="A19" s="23"/>
      <c r="B19" s="31"/>
      <c r="C19" s="31"/>
      <c r="D19" s="31"/>
      <c r="E19" s="31"/>
      <c r="F19" s="31"/>
      <c r="G19" s="31"/>
      <c r="H19" s="10"/>
      <c r="I19" s="10"/>
      <c r="J19" s="10"/>
      <c r="K19" s="10"/>
      <c r="L19" s="10"/>
      <c r="M19" s="10"/>
    </row>
    <row r="20" spans="1:13" s="1" customFormat="1" ht="21.75" customHeight="1">
      <c r="A20" s="24"/>
      <c r="B20" s="31"/>
      <c r="C20" s="31"/>
      <c r="D20" s="31"/>
      <c r="E20" s="31"/>
      <c r="F20" s="31"/>
      <c r="G20" s="31"/>
      <c r="H20" s="10"/>
      <c r="I20" s="10"/>
      <c r="J20" s="10"/>
      <c r="K20" s="10"/>
      <c r="L20" s="10"/>
      <c r="M20" s="10"/>
    </row>
    <row r="21" spans="1:13" s="1" customFormat="1" ht="21.75" customHeight="1">
      <c r="A21" s="25"/>
      <c r="B21" s="31"/>
      <c r="C21" s="31"/>
      <c r="D21" s="31"/>
      <c r="E21" s="31"/>
      <c r="F21" s="31"/>
      <c r="G21" s="31"/>
      <c r="H21" s="10"/>
      <c r="I21" s="10"/>
      <c r="J21" s="10"/>
      <c r="K21" s="10"/>
      <c r="L21" s="10"/>
      <c r="M21" s="10"/>
    </row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</sheetData>
  <sheetProtection/>
  <mergeCells count="14">
    <mergeCell ref="J4:J5"/>
    <mergeCell ref="K4:K5"/>
    <mergeCell ref="L4:L5"/>
    <mergeCell ref="M4:M5"/>
    <mergeCell ref="A1:M1"/>
    <mergeCell ref="F3:G3"/>
    <mergeCell ref="L3:M3"/>
    <mergeCell ref="C4:E4"/>
    <mergeCell ref="A4:A5"/>
    <mergeCell ref="B4:B5"/>
    <mergeCell ref="F4:F5"/>
    <mergeCell ref="G4:G5"/>
    <mergeCell ref="H4:H5"/>
    <mergeCell ref="I4:I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B1">
      <selection activeCell="D13" sqref="D13"/>
    </sheetView>
  </sheetViews>
  <sheetFormatPr defaultColWidth="9.00390625" defaultRowHeight="15"/>
  <cols>
    <col min="1" max="1" width="17.421875" style="0" customWidth="1"/>
    <col min="2" max="2" width="11.140625" style="0" customWidth="1"/>
    <col min="3" max="3" width="11.8515625" style="0" customWidth="1"/>
    <col min="4" max="4" width="11.140625" style="0" customWidth="1"/>
    <col min="5" max="6" width="6.421875" style="0" customWidth="1"/>
    <col min="7" max="7" width="11.421875" style="0" bestFit="1" customWidth="1"/>
    <col min="8" max="12" width="6.421875" style="0" customWidth="1"/>
    <col min="13" max="13" width="8.421875" style="0" bestFit="1" customWidth="1"/>
  </cols>
  <sheetData>
    <row r="1" spans="1:13" ht="19.5" customHeight="1">
      <c r="A1" s="90" t="s">
        <v>146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9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3.5">
      <c r="A3" s="44" t="s">
        <v>137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100" t="s">
        <v>0</v>
      </c>
      <c r="M3" s="100"/>
    </row>
    <row r="4" spans="1:13" ht="24.75" customHeight="1">
      <c r="A4" s="97" t="s">
        <v>24</v>
      </c>
      <c r="B4" s="97" t="s">
        <v>25</v>
      </c>
      <c r="C4" s="92" t="s">
        <v>5</v>
      </c>
      <c r="D4" s="93"/>
      <c r="E4" s="94"/>
      <c r="F4" s="97" t="s">
        <v>8</v>
      </c>
      <c r="G4" s="97" t="s">
        <v>9</v>
      </c>
      <c r="H4" s="97" t="s">
        <v>10</v>
      </c>
      <c r="I4" s="97" t="s">
        <v>11</v>
      </c>
      <c r="J4" s="97" t="s">
        <v>12</v>
      </c>
      <c r="K4" s="97" t="s">
        <v>13</v>
      </c>
      <c r="L4" s="97" t="s">
        <v>16</v>
      </c>
      <c r="M4" s="99" t="s">
        <v>18</v>
      </c>
    </row>
    <row r="5" spans="1:13" ht="51" customHeight="1">
      <c r="A5" s="98"/>
      <c r="B5" s="98"/>
      <c r="C5" s="39" t="s">
        <v>26</v>
      </c>
      <c r="D5" s="39" t="s">
        <v>27</v>
      </c>
      <c r="E5" s="39" t="s">
        <v>28</v>
      </c>
      <c r="F5" s="98"/>
      <c r="G5" s="98"/>
      <c r="H5" s="98"/>
      <c r="I5" s="98"/>
      <c r="J5" s="98"/>
      <c r="K5" s="98"/>
      <c r="L5" s="98"/>
      <c r="M5" s="99"/>
    </row>
    <row r="6" spans="1:13" s="1" customFormat="1" ht="23.25" customHeight="1">
      <c r="A6" s="35" t="s">
        <v>29</v>
      </c>
      <c r="B6" s="31">
        <v>7610.76</v>
      </c>
      <c r="C6" s="31">
        <v>3844.14</v>
      </c>
      <c r="D6" s="31">
        <v>3844.14</v>
      </c>
      <c r="E6" s="77">
        <v>0</v>
      </c>
      <c r="F6" s="77">
        <v>0</v>
      </c>
      <c r="G6" s="31">
        <v>3591.43</v>
      </c>
      <c r="H6" s="77">
        <v>0</v>
      </c>
      <c r="I6" s="77">
        <v>0</v>
      </c>
      <c r="J6" s="77">
        <v>0</v>
      </c>
      <c r="K6" s="77">
        <v>0</v>
      </c>
      <c r="L6" s="77">
        <v>0</v>
      </c>
      <c r="M6" s="31">
        <v>175.19</v>
      </c>
    </row>
    <row r="7" spans="1:13" s="1" customFormat="1" ht="23.25" customHeight="1">
      <c r="A7" s="23" t="s">
        <v>136</v>
      </c>
      <c r="B7" s="31">
        <v>7610.76</v>
      </c>
      <c r="C7" s="31">
        <v>3844.14</v>
      </c>
      <c r="D7" s="31">
        <v>3844.14</v>
      </c>
      <c r="E7" s="77">
        <v>0</v>
      </c>
      <c r="F7" s="77">
        <v>0</v>
      </c>
      <c r="G7" s="31">
        <v>3591.43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31">
        <v>175.19</v>
      </c>
    </row>
    <row r="8" spans="1:13" s="1" customFormat="1" ht="23.25" customHeight="1">
      <c r="A8" s="23"/>
      <c r="B8" s="9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13" s="1" customFormat="1" ht="23.25" customHeight="1">
      <c r="A9" s="23"/>
      <c r="B9" s="4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3" s="1" customFormat="1" ht="23.25" customHeight="1">
      <c r="A10" s="23"/>
      <c r="B10" s="4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1:13" s="1" customFormat="1" ht="23.25" customHeight="1">
      <c r="A11" s="24"/>
      <c r="B11" s="4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spans="1:13" s="1" customFormat="1" ht="23.25" customHeight="1">
      <c r="A12" s="23"/>
      <c r="B12" s="4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1:13" s="1" customFormat="1" ht="23.25" customHeight="1">
      <c r="A13" s="24"/>
      <c r="B13" s="9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13" s="1" customFormat="1" ht="23.25" customHeight="1">
      <c r="A14" s="24"/>
      <c r="B14" s="4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</row>
    <row r="15" spans="1:13" s="1" customFormat="1" ht="23.25" customHeight="1">
      <c r="A15" s="24"/>
      <c r="B15" s="9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</row>
    <row r="16" spans="1:13" s="1" customFormat="1" ht="23.25" customHeight="1">
      <c r="A16" s="24"/>
      <c r="B16" s="9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</sheetData>
  <sheetProtection/>
  <mergeCells count="13">
    <mergeCell ref="A1:M1"/>
    <mergeCell ref="L3:M3"/>
    <mergeCell ref="C4:E4"/>
    <mergeCell ref="A4:A5"/>
    <mergeCell ref="B4:B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B1">
      <selection activeCell="B6" sqref="B6"/>
    </sheetView>
  </sheetViews>
  <sheetFormatPr defaultColWidth="9.00390625" defaultRowHeight="15"/>
  <cols>
    <col min="1" max="1" width="33.8515625" style="0" customWidth="1"/>
    <col min="2" max="2" width="11.140625" style="0" customWidth="1"/>
    <col min="3" max="3" width="12.57421875" style="0" customWidth="1"/>
    <col min="4" max="4" width="10.140625" style="0" customWidth="1"/>
    <col min="5" max="9" width="8.8515625" style="0" customWidth="1"/>
  </cols>
  <sheetData>
    <row r="1" spans="1:9" ht="19.5" customHeight="1">
      <c r="A1" s="90" t="s">
        <v>147</v>
      </c>
      <c r="B1" s="90"/>
      <c r="C1" s="90"/>
      <c r="D1" s="90"/>
      <c r="E1" s="90"/>
      <c r="F1" s="90"/>
      <c r="G1" s="90"/>
      <c r="H1" s="90"/>
      <c r="I1" s="90"/>
    </row>
    <row r="2" spans="1:8" ht="9" customHeight="1">
      <c r="A2" s="28"/>
      <c r="B2" s="28"/>
      <c r="C2" s="28"/>
      <c r="D2" s="28"/>
      <c r="E2" s="28"/>
      <c r="F2" s="28"/>
      <c r="G2" s="28"/>
      <c r="H2" s="28"/>
    </row>
    <row r="3" spans="1:9" ht="13.5">
      <c r="A3" s="3" t="s">
        <v>138</v>
      </c>
      <c r="B3" s="37"/>
      <c r="C3" s="38"/>
      <c r="D3" s="38"/>
      <c r="E3" s="38"/>
      <c r="F3" s="38"/>
      <c r="G3" s="101" t="s">
        <v>0</v>
      </c>
      <c r="H3" s="101"/>
      <c r="I3" s="101"/>
    </row>
    <row r="4" spans="1:9" ht="43.5" customHeight="1">
      <c r="A4" s="7" t="s">
        <v>24</v>
      </c>
      <c r="B4" s="6" t="s">
        <v>25</v>
      </c>
      <c r="C4" s="7" t="s">
        <v>30</v>
      </c>
      <c r="D4" s="7" t="s">
        <v>31</v>
      </c>
      <c r="E4" s="7" t="s">
        <v>32</v>
      </c>
      <c r="F4" s="7" t="s">
        <v>33</v>
      </c>
      <c r="G4" s="7" t="s">
        <v>34</v>
      </c>
      <c r="H4" s="39" t="s">
        <v>17</v>
      </c>
      <c r="I4" s="7" t="s">
        <v>19</v>
      </c>
    </row>
    <row r="5" spans="1:9" s="11" customFormat="1" ht="21.75" customHeight="1">
      <c r="A5" s="42" t="s">
        <v>35</v>
      </c>
      <c r="B5" s="84">
        <f>SUM(C5:D5)</f>
        <v>7610.76</v>
      </c>
      <c r="C5" s="85">
        <v>5460.63</v>
      </c>
      <c r="D5" s="77">
        <v>2150.13</v>
      </c>
      <c r="E5" s="85">
        <v>0</v>
      </c>
      <c r="F5" s="85">
        <v>0</v>
      </c>
      <c r="G5" s="85">
        <v>0</v>
      </c>
      <c r="H5" s="85">
        <v>0</v>
      </c>
      <c r="I5" s="85">
        <v>0</v>
      </c>
    </row>
    <row r="6" spans="1:9" s="11" customFormat="1" ht="21.75" customHeight="1">
      <c r="A6" s="23" t="s">
        <v>134</v>
      </c>
      <c r="B6" s="84">
        <f>SUM(C6:D6)</f>
        <v>7610.76</v>
      </c>
      <c r="C6" s="67">
        <v>5460.63</v>
      </c>
      <c r="D6" s="77">
        <v>2150.13</v>
      </c>
      <c r="E6" s="85">
        <v>0</v>
      </c>
      <c r="F6" s="85">
        <v>0</v>
      </c>
      <c r="G6" s="85">
        <v>0</v>
      </c>
      <c r="H6" s="85">
        <v>0</v>
      </c>
      <c r="I6" s="85">
        <v>0</v>
      </c>
    </row>
    <row r="7" spans="1:9" s="11" customFormat="1" ht="21.75" customHeight="1">
      <c r="A7" s="24" t="s">
        <v>135</v>
      </c>
      <c r="B7" s="84">
        <f>SUM(C7:D7)</f>
        <v>7610.76</v>
      </c>
      <c r="C7" s="67">
        <v>5460.63</v>
      </c>
      <c r="D7" s="77">
        <v>2150.13</v>
      </c>
      <c r="E7" s="85">
        <v>0</v>
      </c>
      <c r="F7" s="85">
        <v>0</v>
      </c>
      <c r="G7" s="85">
        <v>0</v>
      </c>
      <c r="H7" s="85">
        <v>0</v>
      </c>
      <c r="I7" s="85">
        <v>0</v>
      </c>
    </row>
    <row r="8" spans="1:9" s="11" customFormat="1" ht="21.75" customHeight="1">
      <c r="A8" s="24" t="s">
        <v>141</v>
      </c>
      <c r="B8" s="84">
        <f>SUM(C8:D8)</f>
        <v>7610.76</v>
      </c>
      <c r="C8" s="67">
        <v>5460.63</v>
      </c>
      <c r="D8" s="77">
        <v>2150.13</v>
      </c>
      <c r="E8" s="85">
        <v>0</v>
      </c>
      <c r="F8" s="85">
        <v>0</v>
      </c>
      <c r="G8" s="85">
        <v>0</v>
      </c>
      <c r="H8" s="85">
        <v>0</v>
      </c>
      <c r="I8" s="85">
        <v>0</v>
      </c>
    </row>
    <row r="9" spans="1:9" s="11" customFormat="1" ht="21.75" customHeight="1">
      <c r="A9" s="23"/>
      <c r="B9" s="31"/>
      <c r="C9" s="43"/>
      <c r="D9" s="31"/>
      <c r="E9" s="31"/>
      <c r="F9" s="31"/>
      <c r="G9" s="31"/>
      <c r="H9" s="31"/>
      <c r="I9" s="43"/>
    </row>
    <row r="10" spans="1:9" s="11" customFormat="1" ht="21.75" customHeight="1">
      <c r="A10" s="24"/>
      <c r="B10" s="31"/>
      <c r="C10" s="43"/>
      <c r="D10" s="31"/>
      <c r="E10" s="31"/>
      <c r="F10" s="31"/>
      <c r="G10" s="31"/>
      <c r="H10" s="31"/>
      <c r="I10" s="43"/>
    </row>
    <row r="11" spans="1:9" s="11" customFormat="1" ht="21.75" customHeight="1">
      <c r="A11" s="24"/>
      <c r="B11" s="31"/>
      <c r="C11" s="43"/>
      <c r="D11" s="31"/>
      <c r="E11" s="31"/>
      <c r="F11" s="31"/>
      <c r="G11" s="31"/>
      <c r="H11" s="31"/>
      <c r="I11" s="43"/>
    </row>
    <row r="12" spans="1:9" s="11" customFormat="1" ht="21.75" customHeight="1">
      <c r="A12" s="24"/>
      <c r="B12" s="31"/>
      <c r="C12" s="43"/>
      <c r="D12" s="31"/>
      <c r="E12" s="31"/>
      <c r="F12" s="31"/>
      <c r="G12" s="31"/>
      <c r="H12" s="31"/>
      <c r="I12" s="43"/>
    </row>
    <row r="13" spans="1:9" s="11" customFormat="1" ht="21.75" customHeight="1">
      <c r="A13" s="24"/>
      <c r="B13" s="31"/>
      <c r="C13" s="43"/>
      <c r="D13" s="31"/>
      <c r="E13" s="31"/>
      <c r="F13" s="31"/>
      <c r="G13" s="31"/>
      <c r="H13" s="31"/>
      <c r="I13" s="43"/>
    </row>
    <row r="14" spans="1:9" s="11" customFormat="1" ht="21.75" customHeight="1">
      <c r="A14" s="23"/>
      <c r="B14" s="31"/>
      <c r="C14" s="31"/>
      <c r="D14" s="31"/>
      <c r="E14" s="31"/>
      <c r="F14" s="31"/>
      <c r="G14" s="31"/>
      <c r="H14" s="31"/>
      <c r="I14" s="43"/>
    </row>
    <row r="15" spans="1:9" s="11" customFormat="1" ht="21.75" customHeight="1">
      <c r="A15" s="24"/>
      <c r="B15" s="31"/>
      <c r="C15" s="31"/>
      <c r="D15" s="31"/>
      <c r="E15" s="31"/>
      <c r="F15" s="31"/>
      <c r="G15" s="31"/>
      <c r="H15" s="31"/>
      <c r="I15" s="43"/>
    </row>
    <row r="16" spans="1:9" s="11" customFormat="1" ht="21.75" customHeight="1">
      <c r="A16" s="24"/>
      <c r="B16" s="31"/>
      <c r="C16" s="31"/>
      <c r="D16" s="31"/>
      <c r="E16" s="31"/>
      <c r="F16" s="31"/>
      <c r="G16" s="31"/>
      <c r="H16" s="31"/>
      <c r="I16" s="43"/>
    </row>
    <row r="17" spans="1:9" s="11" customFormat="1" ht="21.75" customHeight="1">
      <c r="A17" s="24"/>
      <c r="B17" s="31"/>
      <c r="C17" s="31"/>
      <c r="D17" s="31"/>
      <c r="E17" s="31"/>
      <c r="F17" s="31"/>
      <c r="G17" s="31"/>
      <c r="H17" s="31"/>
      <c r="I17" s="43"/>
    </row>
    <row r="18" spans="1:9" s="11" customFormat="1" ht="21.75" customHeight="1">
      <c r="A18" s="23"/>
      <c r="B18" s="31"/>
      <c r="C18" s="31"/>
      <c r="D18" s="31"/>
      <c r="E18" s="31"/>
      <c r="F18" s="31"/>
      <c r="G18" s="31"/>
      <c r="H18" s="31"/>
      <c r="I18" s="43"/>
    </row>
    <row r="19" spans="1:9" s="11" customFormat="1" ht="21.75" customHeight="1">
      <c r="A19" s="24"/>
      <c r="B19" s="31"/>
      <c r="C19" s="31"/>
      <c r="D19" s="31"/>
      <c r="E19" s="31"/>
      <c r="F19" s="31"/>
      <c r="G19" s="31"/>
      <c r="H19" s="31"/>
      <c r="I19" s="43"/>
    </row>
    <row r="20" spans="1:9" s="11" customFormat="1" ht="21.75" customHeight="1">
      <c r="A20" s="25"/>
      <c r="B20" s="31"/>
      <c r="C20" s="31"/>
      <c r="D20" s="31"/>
      <c r="E20" s="31"/>
      <c r="F20" s="31"/>
      <c r="G20" s="31"/>
      <c r="H20" s="31"/>
      <c r="I20" s="43"/>
    </row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</sheetData>
  <sheetProtection/>
  <mergeCells count="2">
    <mergeCell ref="A1:I1"/>
    <mergeCell ref="G3:I3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G15" sqref="G15"/>
    </sheetView>
  </sheetViews>
  <sheetFormatPr defaultColWidth="9.00390625" defaultRowHeight="15"/>
  <cols>
    <col min="1" max="1" width="17.421875" style="0" customWidth="1"/>
    <col min="2" max="3" width="11.140625" style="0" customWidth="1"/>
    <col min="4" max="4" width="10.140625" style="0" customWidth="1"/>
    <col min="5" max="9" width="8.8515625" style="0" customWidth="1"/>
  </cols>
  <sheetData>
    <row r="1" spans="1:9" ht="19.5" customHeight="1">
      <c r="A1" s="90" t="s">
        <v>148</v>
      </c>
      <c r="B1" s="90"/>
      <c r="C1" s="90"/>
      <c r="D1" s="90"/>
      <c r="E1" s="90"/>
      <c r="F1" s="90"/>
      <c r="G1" s="90"/>
      <c r="H1" s="90"/>
      <c r="I1" s="90"/>
    </row>
    <row r="2" spans="1:8" ht="9" customHeight="1">
      <c r="A2" s="28"/>
      <c r="B2" s="28"/>
      <c r="C2" s="28"/>
      <c r="D2" s="28"/>
      <c r="E2" s="28"/>
      <c r="F2" s="28"/>
      <c r="G2" s="28"/>
      <c r="H2" s="28"/>
    </row>
    <row r="3" spans="1:9" ht="13.5">
      <c r="A3" s="3" t="s">
        <v>138</v>
      </c>
      <c r="B3" s="37"/>
      <c r="C3" s="38"/>
      <c r="D3" s="38"/>
      <c r="E3" s="38"/>
      <c r="F3" s="38"/>
      <c r="G3" s="101" t="s">
        <v>0</v>
      </c>
      <c r="H3" s="101"/>
      <c r="I3" s="101"/>
    </row>
    <row r="4" spans="1:9" ht="43.5" customHeight="1">
      <c r="A4" s="7" t="s">
        <v>24</v>
      </c>
      <c r="B4" s="6" t="s">
        <v>25</v>
      </c>
      <c r="C4" s="7" t="s">
        <v>30</v>
      </c>
      <c r="D4" s="7" t="s">
        <v>31</v>
      </c>
      <c r="E4" s="7" t="s">
        <v>32</v>
      </c>
      <c r="F4" s="7" t="s">
        <v>33</v>
      </c>
      <c r="G4" s="7" t="s">
        <v>34</v>
      </c>
      <c r="H4" s="39" t="s">
        <v>17</v>
      </c>
      <c r="I4" s="7" t="s">
        <v>19</v>
      </c>
    </row>
    <row r="5" spans="1:9" ht="21.75" customHeight="1">
      <c r="A5" s="40" t="s">
        <v>36</v>
      </c>
      <c r="B5" s="41">
        <f>SUM(C5:D5)</f>
        <v>7610.76</v>
      </c>
      <c r="C5" s="43">
        <v>5460.63</v>
      </c>
      <c r="D5" s="31">
        <v>2150.13</v>
      </c>
      <c r="E5" s="86">
        <v>0</v>
      </c>
      <c r="F5" s="86">
        <v>0</v>
      </c>
      <c r="G5" s="86">
        <v>0</v>
      </c>
      <c r="H5" s="86">
        <v>0</v>
      </c>
      <c r="I5" s="86">
        <v>0</v>
      </c>
    </row>
    <row r="6" spans="1:9" s="1" customFormat="1" ht="21.75" customHeight="1">
      <c r="A6" s="23" t="s">
        <v>136</v>
      </c>
      <c r="B6" s="41">
        <f>SUM(C6:D6)</f>
        <v>7610.76</v>
      </c>
      <c r="C6" s="43">
        <v>5460.63</v>
      </c>
      <c r="D6" s="31">
        <v>2150.13</v>
      </c>
      <c r="E6" s="86">
        <v>0</v>
      </c>
      <c r="F6" s="86">
        <v>0</v>
      </c>
      <c r="G6" s="86">
        <v>0</v>
      </c>
      <c r="H6" s="86">
        <v>0</v>
      </c>
      <c r="I6" s="86">
        <v>0</v>
      </c>
    </row>
    <row r="7" spans="1:9" s="1" customFormat="1" ht="21.75" customHeight="1">
      <c r="A7" s="23"/>
      <c r="B7" s="9"/>
      <c r="C7" s="31"/>
      <c r="D7" s="31"/>
      <c r="E7" s="31"/>
      <c r="F7" s="31"/>
      <c r="G7" s="31"/>
      <c r="H7" s="31"/>
      <c r="I7" s="10"/>
    </row>
    <row r="8" spans="1:9" s="1" customFormat="1" ht="21.75" customHeight="1">
      <c r="A8" s="23"/>
      <c r="B8" s="41"/>
      <c r="C8" s="31"/>
      <c r="D8" s="31"/>
      <c r="E8" s="31"/>
      <c r="F8" s="31"/>
      <c r="G8" s="31"/>
      <c r="H8" s="31"/>
      <c r="I8" s="10"/>
    </row>
    <row r="9" spans="1:9" s="1" customFormat="1" ht="21.75" customHeight="1">
      <c r="A9" s="23"/>
      <c r="B9" s="41"/>
      <c r="C9" s="31"/>
      <c r="D9" s="31"/>
      <c r="E9" s="31"/>
      <c r="F9" s="31"/>
      <c r="G9" s="31"/>
      <c r="H9" s="31"/>
      <c r="I9" s="10"/>
    </row>
    <row r="10" spans="1:9" s="1" customFormat="1" ht="21.75" customHeight="1">
      <c r="A10" s="24"/>
      <c r="B10" s="41"/>
      <c r="C10" s="31"/>
      <c r="D10" s="31"/>
      <c r="E10" s="31"/>
      <c r="F10" s="31"/>
      <c r="G10" s="31"/>
      <c r="H10" s="31"/>
      <c r="I10" s="10"/>
    </row>
    <row r="11" spans="1:9" s="1" customFormat="1" ht="21.75" customHeight="1">
      <c r="A11" s="23"/>
      <c r="B11" s="9"/>
      <c r="C11" s="31"/>
      <c r="D11" s="31"/>
      <c r="E11" s="31"/>
      <c r="F11" s="31"/>
      <c r="G11" s="31"/>
      <c r="H11" s="31"/>
      <c r="I11" s="10"/>
    </row>
    <row r="12" spans="1:9" s="1" customFormat="1" ht="21.75" customHeight="1">
      <c r="A12" s="24"/>
      <c r="B12" s="41"/>
      <c r="C12" s="31"/>
      <c r="D12" s="31"/>
      <c r="E12" s="31"/>
      <c r="F12" s="31"/>
      <c r="G12" s="31"/>
      <c r="H12" s="31"/>
      <c r="I12" s="10"/>
    </row>
    <row r="13" spans="1:9" s="1" customFormat="1" ht="21.75" customHeight="1">
      <c r="A13" s="24"/>
      <c r="B13" s="9"/>
      <c r="C13" s="31"/>
      <c r="D13" s="31"/>
      <c r="E13" s="31"/>
      <c r="F13" s="31"/>
      <c r="G13" s="31"/>
      <c r="H13" s="31"/>
      <c r="I13" s="10"/>
    </row>
    <row r="14" spans="1:9" s="1" customFormat="1" ht="21.75" customHeight="1">
      <c r="A14" s="24"/>
      <c r="B14" s="9"/>
      <c r="C14" s="31"/>
      <c r="D14" s="31"/>
      <c r="E14" s="31"/>
      <c r="F14" s="31"/>
      <c r="G14" s="31"/>
      <c r="H14" s="31"/>
      <c r="I14" s="10"/>
    </row>
    <row r="15" spans="1:9" s="1" customFormat="1" ht="21.75" customHeight="1">
      <c r="A15" s="24"/>
      <c r="B15" s="9"/>
      <c r="C15" s="31"/>
      <c r="D15" s="31"/>
      <c r="E15" s="31"/>
      <c r="F15" s="31"/>
      <c r="G15" s="31"/>
      <c r="H15" s="31"/>
      <c r="I15" s="10"/>
    </row>
    <row r="16" spans="1:9" s="1" customFormat="1" ht="21.75" customHeight="1">
      <c r="A16" s="23"/>
      <c r="B16" s="9"/>
      <c r="C16" s="31"/>
      <c r="D16" s="31"/>
      <c r="E16" s="31"/>
      <c r="F16" s="31"/>
      <c r="G16" s="31"/>
      <c r="H16" s="31"/>
      <c r="I16" s="10"/>
    </row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</sheetData>
  <sheetProtection/>
  <mergeCells count="2">
    <mergeCell ref="A1:I1"/>
    <mergeCell ref="G3:I3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10" sqref="B10"/>
    </sheetView>
  </sheetViews>
  <sheetFormatPr defaultColWidth="9.00390625" defaultRowHeight="15"/>
  <cols>
    <col min="1" max="1" width="28.57421875" style="0" customWidth="1"/>
    <col min="2" max="2" width="13.7109375" style="0" customWidth="1"/>
    <col min="3" max="3" width="28.57421875" style="0" customWidth="1"/>
    <col min="4" max="4" width="13.421875" style="0" customWidth="1"/>
  </cols>
  <sheetData>
    <row r="1" spans="1:4" ht="19.5" customHeight="1">
      <c r="A1" s="87" t="s">
        <v>149</v>
      </c>
      <c r="B1" s="87"/>
      <c r="C1" s="87"/>
      <c r="D1" s="87"/>
    </row>
    <row r="2" spans="1:4" ht="9" customHeight="1">
      <c r="A2" s="28"/>
      <c r="B2" s="28"/>
      <c r="C2" s="28"/>
      <c r="D2" s="28"/>
    </row>
    <row r="3" spans="1:4" ht="13.5">
      <c r="A3" s="3" t="s">
        <v>137</v>
      </c>
      <c r="B3" s="29"/>
      <c r="C3" s="91" t="s">
        <v>37</v>
      </c>
      <c r="D3" s="91"/>
    </row>
    <row r="4" spans="1:4" ht="21.75" customHeight="1">
      <c r="A4" s="88" t="s">
        <v>1</v>
      </c>
      <c r="B4" s="88"/>
      <c r="C4" s="88" t="s">
        <v>2</v>
      </c>
      <c r="D4" s="88"/>
    </row>
    <row r="5" spans="1:4" ht="21.75" customHeight="1">
      <c r="A5" s="7" t="s">
        <v>38</v>
      </c>
      <c r="B5" s="7" t="s">
        <v>4</v>
      </c>
      <c r="C5" s="7" t="s">
        <v>38</v>
      </c>
      <c r="D5" s="7" t="s">
        <v>4</v>
      </c>
    </row>
    <row r="6" spans="1:4" s="1" customFormat="1" ht="21.75" customHeight="1">
      <c r="A6" s="23" t="s">
        <v>39</v>
      </c>
      <c r="B6" s="20">
        <f>B7</f>
        <v>3844.14</v>
      </c>
      <c r="C6" s="23" t="s">
        <v>40</v>
      </c>
      <c r="D6" s="20">
        <f>D7+D8+D9</f>
        <v>3844.14</v>
      </c>
    </row>
    <row r="7" spans="1:4" s="1" customFormat="1" ht="21.75" customHeight="1">
      <c r="A7" s="23" t="s">
        <v>6</v>
      </c>
      <c r="B7" s="21">
        <v>3844.14</v>
      </c>
      <c r="C7" s="73" t="s">
        <v>142</v>
      </c>
      <c r="D7" s="31">
        <v>3844.14</v>
      </c>
    </row>
    <row r="8" spans="1:4" s="1" customFormat="1" ht="21.75" customHeight="1">
      <c r="A8" s="32" t="s">
        <v>7</v>
      </c>
      <c r="B8" s="81">
        <v>0</v>
      </c>
      <c r="C8" s="9"/>
      <c r="D8" s="31"/>
    </row>
    <row r="9" spans="1:4" s="1" customFormat="1" ht="21.75" customHeight="1">
      <c r="A9" s="10"/>
      <c r="B9" s="21"/>
      <c r="C9" s="9"/>
      <c r="D9" s="31"/>
    </row>
    <row r="10" spans="1:4" s="1" customFormat="1" ht="21.75" customHeight="1">
      <c r="A10" s="33"/>
      <c r="B10" s="21"/>
      <c r="C10" s="25"/>
      <c r="D10" s="31"/>
    </row>
    <row r="11" spans="1:4" s="1" customFormat="1" ht="21.75" customHeight="1">
      <c r="A11" s="33"/>
      <c r="B11" s="21"/>
      <c r="C11" s="23"/>
      <c r="D11" s="31"/>
    </row>
    <row r="12" spans="1:4" s="1" customFormat="1" ht="21.75" customHeight="1">
      <c r="A12" s="23"/>
      <c r="B12" s="21"/>
      <c r="C12" s="24"/>
      <c r="D12" s="31"/>
    </row>
    <row r="13" spans="1:4" s="1" customFormat="1" ht="21.75" customHeight="1">
      <c r="A13" s="23"/>
      <c r="B13" s="21"/>
      <c r="C13" s="25"/>
      <c r="D13" s="31"/>
    </row>
    <row r="14" spans="1:4" s="1" customFormat="1" ht="21.75" customHeight="1">
      <c r="A14" s="33" t="s">
        <v>41</v>
      </c>
      <c r="B14" s="81">
        <v>0</v>
      </c>
      <c r="C14" s="34" t="s">
        <v>42</v>
      </c>
      <c r="D14" s="77">
        <v>0</v>
      </c>
    </row>
    <row r="15" spans="1:4" s="1" customFormat="1" ht="21.75" customHeight="1">
      <c r="A15" s="23" t="s">
        <v>6</v>
      </c>
      <c r="B15" s="81">
        <v>0</v>
      </c>
      <c r="C15" s="34" t="s">
        <v>6</v>
      </c>
      <c r="D15" s="77">
        <v>0</v>
      </c>
    </row>
    <row r="16" spans="1:4" s="1" customFormat="1" ht="21.75" customHeight="1">
      <c r="A16" s="32" t="s">
        <v>43</v>
      </c>
      <c r="B16" s="81">
        <v>0</v>
      </c>
      <c r="C16" s="34" t="s">
        <v>20</v>
      </c>
      <c r="D16" s="77">
        <v>0</v>
      </c>
    </row>
    <row r="17" spans="1:4" s="1" customFormat="1" ht="21.75" customHeight="1">
      <c r="A17" s="35" t="s">
        <v>22</v>
      </c>
      <c r="B17" s="21">
        <f>B6</f>
        <v>3844.14</v>
      </c>
      <c r="C17" s="35" t="s">
        <v>23</v>
      </c>
      <c r="D17" s="31">
        <f>D6</f>
        <v>3844.14</v>
      </c>
    </row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</sheetData>
  <sheetProtection/>
  <mergeCells count="4">
    <mergeCell ref="A1:D1"/>
    <mergeCell ref="C3:D3"/>
    <mergeCell ref="A4:B4"/>
    <mergeCell ref="C4:D4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3" sqref="A3:B3"/>
    </sheetView>
  </sheetViews>
  <sheetFormatPr defaultColWidth="9.00390625" defaultRowHeight="15"/>
  <cols>
    <col min="1" max="1" width="27.00390625" style="0" customWidth="1"/>
    <col min="2" max="5" width="12.57421875" style="0" customWidth="1"/>
  </cols>
  <sheetData>
    <row r="1" spans="1:6" ht="20.25">
      <c r="A1" s="102" t="s">
        <v>150</v>
      </c>
      <c r="B1" s="102"/>
      <c r="C1" s="102"/>
      <c r="D1" s="102"/>
      <c r="E1" s="102"/>
      <c r="F1" s="19"/>
    </row>
    <row r="2" spans="1:6" ht="12" customHeight="1">
      <c r="A2" s="12"/>
      <c r="B2" s="12"/>
      <c r="C2" s="12"/>
      <c r="D2" s="12"/>
      <c r="E2" s="12"/>
      <c r="F2" s="19"/>
    </row>
    <row r="3" spans="1:6" ht="13.5">
      <c r="A3" s="104" t="s">
        <v>139</v>
      </c>
      <c r="B3" s="105"/>
      <c r="C3" s="19"/>
      <c r="D3" s="19"/>
      <c r="E3" s="4" t="s">
        <v>0</v>
      </c>
      <c r="F3" s="19"/>
    </row>
    <row r="4" spans="1:6" ht="13.5">
      <c r="A4" s="103" t="s">
        <v>44</v>
      </c>
      <c r="B4" s="88" t="s">
        <v>45</v>
      </c>
      <c r="C4" s="88" t="s">
        <v>30</v>
      </c>
      <c r="D4" s="88" t="s">
        <v>31</v>
      </c>
      <c r="E4" s="88" t="s">
        <v>46</v>
      </c>
      <c r="F4" s="19"/>
    </row>
    <row r="5" spans="1:6" ht="13.5">
      <c r="A5" s="103"/>
      <c r="B5" s="88"/>
      <c r="C5" s="88"/>
      <c r="D5" s="88"/>
      <c r="E5" s="88"/>
      <c r="F5" s="19"/>
    </row>
    <row r="6" spans="1:6" s="1" customFormat="1" ht="21.75" customHeight="1">
      <c r="A6" s="20" t="s">
        <v>47</v>
      </c>
      <c r="B6" s="21">
        <f>SUM(C6:D6)</f>
        <v>3844.14</v>
      </c>
      <c r="C6" s="21">
        <v>3844.14</v>
      </c>
      <c r="D6" s="81">
        <v>0</v>
      </c>
      <c r="E6" s="21"/>
      <c r="F6" s="22"/>
    </row>
    <row r="7" spans="1:6" s="1" customFormat="1" ht="21.75" customHeight="1">
      <c r="A7" s="23" t="s">
        <v>134</v>
      </c>
      <c r="B7" s="21">
        <f>SUM(C7:D7)</f>
        <v>3844.14</v>
      </c>
      <c r="C7" s="21">
        <v>3844.14</v>
      </c>
      <c r="D7" s="81">
        <v>0</v>
      </c>
      <c r="E7" s="21"/>
      <c r="F7" s="22"/>
    </row>
    <row r="8" spans="1:6" s="1" customFormat="1" ht="21.75" customHeight="1">
      <c r="A8" s="24" t="s">
        <v>135</v>
      </c>
      <c r="B8" s="21">
        <f>SUM(C8:D8)</f>
        <v>3844.14</v>
      </c>
      <c r="C8" s="23">
        <v>3844.14</v>
      </c>
      <c r="D8" s="81">
        <v>0</v>
      </c>
      <c r="E8" s="23"/>
      <c r="F8" s="22"/>
    </row>
    <row r="9" spans="1:6" s="1" customFormat="1" ht="21.75" customHeight="1">
      <c r="A9" s="24" t="s">
        <v>143</v>
      </c>
      <c r="B9" s="21">
        <f>SUM(C9:D9)</f>
        <v>3844.14</v>
      </c>
      <c r="C9" s="23">
        <v>3844.14</v>
      </c>
      <c r="D9" s="81">
        <v>0</v>
      </c>
      <c r="E9" s="23"/>
      <c r="F9" s="22"/>
    </row>
    <row r="10" spans="1:6" s="1" customFormat="1" ht="21.75" customHeight="1">
      <c r="A10" s="23"/>
      <c r="B10" s="23"/>
      <c r="C10" s="23"/>
      <c r="D10" s="23"/>
      <c r="E10" s="23"/>
      <c r="F10" s="22"/>
    </row>
    <row r="11" spans="1:6" s="1" customFormat="1" ht="21.75" customHeight="1">
      <c r="A11" s="24"/>
      <c r="B11" s="23"/>
      <c r="C11" s="23"/>
      <c r="D11" s="23"/>
      <c r="E11" s="23"/>
      <c r="F11" s="22"/>
    </row>
    <row r="12" spans="1:6" s="1" customFormat="1" ht="21.75" customHeight="1">
      <c r="A12" s="24"/>
      <c r="B12" s="23"/>
      <c r="C12" s="23"/>
      <c r="D12" s="23"/>
      <c r="E12" s="23"/>
      <c r="F12" s="22"/>
    </row>
    <row r="13" spans="1:6" s="1" customFormat="1" ht="21.75" customHeight="1">
      <c r="A13" s="24"/>
      <c r="B13" s="23"/>
      <c r="C13" s="23"/>
      <c r="D13" s="23"/>
      <c r="E13" s="23"/>
      <c r="F13" s="22"/>
    </row>
    <row r="14" spans="1:6" s="1" customFormat="1" ht="21.75" customHeight="1">
      <c r="A14" s="25"/>
      <c r="B14" s="23"/>
      <c r="C14" s="23"/>
      <c r="D14" s="23"/>
      <c r="E14" s="23"/>
      <c r="F14" s="22"/>
    </row>
    <row r="15" spans="1:6" s="1" customFormat="1" ht="21.75" customHeight="1">
      <c r="A15" s="25"/>
      <c r="B15" s="23"/>
      <c r="C15" s="23"/>
      <c r="D15" s="23"/>
      <c r="E15" s="23"/>
      <c r="F15" s="22"/>
    </row>
    <row r="16" spans="1:6" s="1" customFormat="1" ht="21.75" customHeight="1">
      <c r="A16" s="23"/>
      <c r="B16" s="23"/>
      <c r="C16" s="23"/>
      <c r="D16" s="23"/>
      <c r="E16" s="23"/>
      <c r="F16" s="22"/>
    </row>
    <row r="17" spans="1:6" s="1" customFormat="1" ht="21.75" customHeight="1">
      <c r="A17" s="23"/>
      <c r="B17" s="23"/>
      <c r="C17" s="23"/>
      <c r="D17" s="23"/>
      <c r="E17" s="23"/>
      <c r="F17" s="22"/>
    </row>
    <row r="18" spans="1:6" s="1" customFormat="1" ht="21.75" customHeight="1">
      <c r="A18" s="24"/>
      <c r="B18" s="23"/>
      <c r="C18" s="23"/>
      <c r="D18" s="23"/>
      <c r="E18" s="23"/>
      <c r="F18" s="22"/>
    </row>
    <row r="19" spans="1:6" s="1" customFormat="1" ht="21.75" customHeight="1">
      <c r="A19" s="25"/>
      <c r="B19" s="23"/>
      <c r="C19" s="23"/>
      <c r="D19" s="23"/>
      <c r="E19" s="23"/>
      <c r="F19" s="22"/>
    </row>
    <row r="20" spans="1:6" s="1" customFormat="1" ht="21.75" customHeight="1">
      <c r="A20" s="25"/>
      <c r="B20" s="23"/>
      <c r="C20" s="23"/>
      <c r="D20" s="23"/>
      <c r="E20" s="23"/>
      <c r="F20" s="22"/>
    </row>
    <row r="21" spans="1:6" s="1" customFormat="1" ht="21.75" customHeight="1">
      <c r="A21" s="20"/>
      <c r="B21" s="23"/>
      <c r="C21" s="23"/>
      <c r="D21" s="23"/>
      <c r="E21" s="23"/>
      <c r="F21" s="22"/>
    </row>
    <row r="22" spans="1:6" s="1" customFormat="1" ht="6.75" customHeight="1">
      <c r="A22" s="26"/>
      <c r="B22" s="26"/>
      <c r="C22" s="26"/>
      <c r="D22" s="26"/>
      <c r="E22" s="26"/>
      <c r="F22" s="22"/>
    </row>
    <row r="23" s="1" customFormat="1" ht="13.5">
      <c r="A23" s="27"/>
    </row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</sheetData>
  <sheetProtection/>
  <mergeCells count="7">
    <mergeCell ref="A1:E1"/>
    <mergeCell ref="A4:A5"/>
    <mergeCell ref="B4:B5"/>
    <mergeCell ref="C4:C5"/>
    <mergeCell ref="D4:D5"/>
    <mergeCell ref="E4:E5"/>
    <mergeCell ref="A3:B3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C13" sqref="C13"/>
    </sheetView>
  </sheetViews>
  <sheetFormatPr defaultColWidth="9.00390625" defaultRowHeight="15"/>
  <cols>
    <col min="1" max="1" width="27.00390625" style="0" customWidth="1"/>
    <col min="2" max="5" width="12.57421875" style="0" customWidth="1"/>
  </cols>
  <sheetData>
    <row r="1" spans="1:6" ht="20.25">
      <c r="A1" s="102" t="s">
        <v>151</v>
      </c>
      <c r="B1" s="102"/>
      <c r="C1" s="102"/>
      <c r="D1" s="102"/>
      <c r="E1" s="102"/>
      <c r="F1" s="19"/>
    </row>
    <row r="2" spans="1:6" ht="12" customHeight="1">
      <c r="A2" s="12"/>
      <c r="B2" s="12"/>
      <c r="C2" s="12"/>
      <c r="D2" s="12"/>
      <c r="E2" s="12"/>
      <c r="F2" s="19"/>
    </row>
    <row r="3" spans="1:6" ht="13.5">
      <c r="A3" s="104" t="s">
        <v>140</v>
      </c>
      <c r="B3" s="105"/>
      <c r="C3" s="19"/>
      <c r="D3" s="19"/>
      <c r="E3" s="4" t="s">
        <v>0</v>
      </c>
      <c r="F3" s="19"/>
    </row>
    <row r="4" spans="1:6" ht="13.5">
      <c r="A4" s="103" t="s">
        <v>44</v>
      </c>
      <c r="B4" s="88" t="s">
        <v>45</v>
      </c>
      <c r="C4" s="88" t="s">
        <v>30</v>
      </c>
      <c r="D4" s="88" t="s">
        <v>31</v>
      </c>
      <c r="E4" s="88" t="s">
        <v>46</v>
      </c>
      <c r="F4" s="19"/>
    </row>
    <row r="5" spans="1:6" ht="13.5">
      <c r="A5" s="103"/>
      <c r="B5" s="88"/>
      <c r="C5" s="88"/>
      <c r="D5" s="88"/>
      <c r="E5" s="88"/>
      <c r="F5" s="19"/>
    </row>
    <row r="6" spans="1:6" s="1" customFormat="1" ht="21.75" customHeight="1">
      <c r="A6" s="20" t="s">
        <v>48</v>
      </c>
      <c r="B6" s="21"/>
      <c r="C6" s="21"/>
      <c r="D6" s="21"/>
      <c r="E6" s="21"/>
      <c r="F6" s="22"/>
    </row>
    <row r="7" spans="1:6" s="1" customFormat="1" ht="24" customHeight="1">
      <c r="A7" s="23"/>
      <c r="B7" s="23"/>
      <c r="C7" s="23"/>
      <c r="D7" s="23"/>
      <c r="E7" s="23"/>
      <c r="F7" s="22"/>
    </row>
    <row r="8" spans="1:5" s="1" customFormat="1" ht="34.5" customHeight="1">
      <c r="A8" s="106" t="s">
        <v>49</v>
      </c>
      <c r="B8" s="106"/>
      <c r="C8" s="106"/>
      <c r="D8" s="106"/>
      <c r="E8" s="106"/>
    </row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</sheetData>
  <sheetProtection/>
  <mergeCells count="8">
    <mergeCell ref="A1:E1"/>
    <mergeCell ref="A8:E8"/>
    <mergeCell ref="A4:A5"/>
    <mergeCell ref="B4:B5"/>
    <mergeCell ref="C4:C5"/>
    <mergeCell ref="D4:D5"/>
    <mergeCell ref="E4:E5"/>
    <mergeCell ref="A3:B3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A1" sqref="A1:B1"/>
    </sheetView>
  </sheetViews>
  <sheetFormatPr defaultColWidth="9.00390625" defaultRowHeight="15"/>
  <cols>
    <col min="1" max="1" width="41.57421875" style="0" customWidth="1"/>
    <col min="2" max="2" width="22.57421875" style="11" customWidth="1"/>
    <col min="6" max="6" width="37.421875" style="0" customWidth="1"/>
  </cols>
  <sheetData>
    <row r="1" spans="1:2" ht="27" customHeight="1">
      <c r="A1" s="102" t="s">
        <v>152</v>
      </c>
      <c r="B1" s="107"/>
    </row>
    <row r="2" spans="1:2" ht="13.5" customHeight="1">
      <c r="A2" s="12"/>
      <c r="B2" s="13"/>
    </row>
    <row r="3" spans="1:2" ht="13.5">
      <c r="A3" s="14" t="s">
        <v>138</v>
      </c>
      <c r="B3" s="15" t="s">
        <v>50</v>
      </c>
    </row>
    <row r="4" spans="1:2" ht="36.75" customHeight="1">
      <c r="A4" s="16" t="s">
        <v>51</v>
      </c>
      <c r="B4" s="17" t="s">
        <v>52</v>
      </c>
    </row>
    <row r="5" spans="1:2" ht="21" customHeight="1">
      <c r="A5" s="16" t="s">
        <v>53</v>
      </c>
      <c r="B5" s="70">
        <f>B6+B18+B46+B57</f>
        <v>3844.14</v>
      </c>
    </row>
    <row r="6" spans="1:2" s="1" customFormat="1" ht="21" customHeight="1">
      <c r="A6" s="60" t="s">
        <v>54</v>
      </c>
      <c r="B6" s="71">
        <f>SUM(B7:B17)</f>
        <v>3270.0299999999997</v>
      </c>
    </row>
    <row r="7" spans="1:2" s="1" customFormat="1" ht="21" customHeight="1">
      <c r="A7" s="61" t="s">
        <v>69</v>
      </c>
      <c r="B7" s="65">
        <v>649.31</v>
      </c>
    </row>
    <row r="8" spans="1:2" s="1" customFormat="1" ht="21" customHeight="1">
      <c r="A8" s="61" t="s">
        <v>70</v>
      </c>
      <c r="B8" s="65">
        <v>243.2</v>
      </c>
    </row>
    <row r="9" spans="1:2" s="1" customFormat="1" ht="21" customHeight="1">
      <c r="A9" s="61" t="s">
        <v>71</v>
      </c>
      <c r="B9" s="65">
        <v>648.51</v>
      </c>
    </row>
    <row r="10" spans="1:2" s="1" customFormat="1" ht="21" customHeight="1">
      <c r="A10" s="61" t="s">
        <v>72</v>
      </c>
      <c r="B10" s="66">
        <v>1356.64</v>
      </c>
    </row>
    <row r="11" spans="1:2" s="1" customFormat="1" ht="21" customHeight="1">
      <c r="A11" s="61" t="s">
        <v>73</v>
      </c>
      <c r="B11" s="66">
        <v>0</v>
      </c>
    </row>
    <row r="12" spans="1:2" s="1" customFormat="1" ht="21" customHeight="1">
      <c r="A12" s="61" t="s">
        <v>74</v>
      </c>
      <c r="B12" s="66">
        <v>0</v>
      </c>
    </row>
    <row r="13" spans="1:2" s="1" customFormat="1" ht="21" customHeight="1">
      <c r="A13" s="61" t="s">
        <v>75</v>
      </c>
      <c r="B13" s="66">
        <v>0</v>
      </c>
    </row>
    <row r="14" spans="1:2" s="1" customFormat="1" ht="21" customHeight="1">
      <c r="A14" s="61" t="s">
        <v>76</v>
      </c>
      <c r="B14" s="66">
        <v>0</v>
      </c>
    </row>
    <row r="15" spans="1:2" s="1" customFormat="1" ht="21" customHeight="1">
      <c r="A15" s="61" t="s">
        <v>77</v>
      </c>
      <c r="B15" s="66">
        <v>0</v>
      </c>
    </row>
    <row r="16" spans="1:2" s="1" customFormat="1" ht="21" customHeight="1">
      <c r="A16" s="61" t="s">
        <v>78</v>
      </c>
      <c r="B16" s="66">
        <v>372.37</v>
      </c>
    </row>
    <row r="17" spans="1:2" s="1" customFormat="1" ht="21" customHeight="1">
      <c r="A17" s="61" t="s">
        <v>79</v>
      </c>
      <c r="B17" s="66">
        <v>0</v>
      </c>
    </row>
    <row r="18" spans="1:2" s="69" customFormat="1" ht="21" customHeight="1">
      <c r="A18" s="60" t="s">
        <v>55</v>
      </c>
      <c r="B18" s="68">
        <f>SUM(B19:B45)</f>
        <v>155</v>
      </c>
    </row>
    <row r="19" spans="1:2" s="1" customFormat="1" ht="21" customHeight="1">
      <c r="A19" s="61" t="s">
        <v>80</v>
      </c>
      <c r="B19" s="66">
        <v>0</v>
      </c>
    </row>
    <row r="20" spans="1:2" s="1" customFormat="1" ht="21" customHeight="1">
      <c r="A20" s="61" t="s">
        <v>81</v>
      </c>
      <c r="B20" s="66">
        <v>0</v>
      </c>
    </row>
    <row r="21" spans="1:2" s="1" customFormat="1" ht="21" customHeight="1">
      <c r="A21" s="61" t="s">
        <v>82</v>
      </c>
      <c r="B21" s="66">
        <v>0</v>
      </c>
    </row>
    <row r="22" spans="1:2" s="1" customFormat="1" ht="21" customHeight="1">
      <c r="A22" s="61" t="s">
        <v>83</v>
      </c>
      <c r="B22" s="66">
        <v>0</v>
      </c>
    </row>
    <row r="23" spans="1:2" s="1" customFormat="1" ht="21" customHeight="1">
      <c r="A23" s="61" t="s">
        <v>84</v>
      </c>
      <c r="B23" s="66">
        <v>0</v>
      </c>
    </row>
    <row r="24" spans="1:2" s="1" customFormat="1" ht="21" customHeight="1">
      <c r="A24" s="61" t="s">
        <v>85</v>
      </c>
      <c r="B24" s="66">
        <v>0</v>
      </c>
    </row>
    <row r="25" spans="1:2" s="1" customFormat="1" ht="21" customHeight="1">
      <c r="A25" s="61" t="s">
        <v>86</v>
      </c>
      <c r="B25" s="66">
        <v>0</v>
      </c>
    </row>
    <row r="26" spans="1:2" s="1" customFormat="1" ht="21" customHeight="1">
      <c r="A26" s="61" t="s">
        <v>87</v>
      </c>
      <c r="B26" s="66">
        <v>0</v>
      </c>
    </row>
    <row r="27" spans="1:2" s="1" customFormat="1" ht="21" customHeight="1">
      <c r="A27" s="61" t="s">
        <v>88</v>
      </c>
      <c r="B27" s="66">
        <v>0</v>
      </c>
    </row>
    <row r="28" spans="1:2" s="1" customFormat="1" ht="21" customHeight="1">
      <c r="A28" s="61" t="s">
        <v>89</v>
      </c>
      <c r="B28" s="66">
        <v>0</v>
      </c>
    </row>
    <row r="29" spans="1:2" s="1" customFormat="1" ht="21" customHeight="1">
      <c r="A29" s="61" t="s">
        <v>90</v>
      </c>
      <c r="B29" s="66">
        <v>0</v>
      </c>
    </row>
    <row r="30" spans="1:2" s="1" customFormat="1" ht="21" customHeight="1">
      <c r="A30" s="61" t="s">
        <v>91</v>
      </c>
      <c r="B30" s="66">
        <v>0</v>
      </c>
    </row>
    <row r="31" spans="1:2" s="1" customFormat="1" ht="21" customHeight="1">
      <c r="A31" s="61" t="s">
        <v>92</v>
      </c>
      <c r="B31" s="66">
        <v>0</v>
      </c>
    </row>
    <row r="32" spans="1:2" s="1" customFormat="1" ht="21" customHeight="1">
      <c r="A32" s="61" t="s">
        <v>93</v>
      </c>
      <c r="B32" s="66">
        <v>0</v>
      </c>
    </row>
    <row r="33" spans="1:2" s="1" customFormat="1" ht="21" customHeight="1">
      <c r="A33" s="61" t="s">
        <v>94</v>
      </c>
      <c r="B33" s="66">
        <v>0</v>
      </c>
    </row>
    <row r="34" spans="1:2" s="1" customFormat="1" ht="21" customHeight="1">
      <c r="A34" s="61" t="s">
        <v>95</v>
      </c>
      <c r="B34" s="66">
        <v>0</v>
      </c>
    </row>
    <row r="35" spans="1:2" s="1" customFormat="1" ht="21" customHeight="1">
      <c r="A35" s="61" t="s">
        <v>96</v>
      </c>
      <c r="B35" s="66">
        <v>0</v>
      </c>
    </row>
    <row r="36" spans="1:2" s="1" customFormat="1" ht="21" customHeight="1">
      <c r="A36" s="61" t="s">
        <v>97</v>
      </c>
      <c r="B36" s="66">
        <v>0</v>
      </c>
    </row>
    <row r="37" spans="1:2" s="1" customFormat="1" ht="21" customHeight="1">
      <c r="A37" s="61" t="s">
        <v>98</v>
      </c>
      <c r="B37" s="66">
        <v>0</v>
      </c>
    </row>
    <row r="38" spans="1:6" s="1" customFormat="1" ht="21" customHeight="1">
      <c r="A38" s="61" t="s">
        <v>99</v>
      </c>
      <c r="B38" s="66">
        <v>0</v>
      </c>
      <c r="F38" s="18"/>
    </row>
    <row r="39" spans="1:2" ht="21" customHeight="1">
      <c r="A39" s="61" t="s">
        <v>100</v>
      </c>
      <c r="B39" s="66">
        <v>0</v>
      </c>
    </row>
    <row r="40" spans="1:2" ht="21" customHeight="1">
      <c r="A40" s="61" t="s">
        <v>101</v>
      </c>
      <c r="B40" s="66">
        <v>35</v>
      </c>
    </row>
    <row r="41" spans="1:2" ht="21" customHeight="1">
      <c r="A41" s="61" t="s">
        <v>102</v>
      </c>
      <c r="B41" s="66">
        <v>120</v>
      </c>
    </row>
    <row r="42" spans="1:2" ht="21" customHeight="1">
      <c r="A42" s="62" t="s">
        <v>103</v>
      </c>
      <c r="B42" s="66">
        <v>0</v>
      </c>
    </row>
    <row r="43" spans="1:2" ht="21" customHeight="1">
      <c r="A43" s="62" t="s">
        <v>104</v>
      </c>
      <c r="B43" s="66">
        <v>0</v>
      </c>
    </row>
    <row r="44" spans="1:2" ht="21" customHeight="1">
      <c r="A44" s="62" t="s">
        <v>105</v>
      </c>
      <c r="B44" s="66">
        <v>0</v>
      </c>
    </row>
    <row r="45" spans="1:2" ht="21" customHeight="1">
      <c r="A45" s="62" t="s">
        <v>106</v>
      </c>
      <c r="B45" s="66">
        <v>0</v>
      </c>
    </row>
    <row r="46" spans="1:2" ht="21" customHeight="1">
      <c r="A46" s="63" t="s">
        <v>57</v>
      </c>
      <c r="B46" s="72">
        <f>SUM(B47:B56)</f>
        <v>419.11</v>
      </c>
    </row>
    <row r="47" spans="1:2" ht="21" customHeight="1">
      <c r="A47" s="62" t="s">
        <v>107</v>
      </c>
      <c r="B47" s="67">
        <v>0</v>
      </c>
    </row>
    <row r="48" spans="1:2" ht="21" customHeight="1">
      <c r="A48" s="62" t="s">
        <v>108</v>
      </c>
      <c r="B48" s="67">
        <v>380</v>
      </c>
    </row>
    <row r="49" spans="1:2" ht="21" customHeight="1">
      <c r="A49" s="62" t="s">
        <v>109</v>
      </c>
      <c r="B49" s="67">
        <v>0</v>
      </c>
    </row>
    <row r="50" spans="1:2" ht="21" customHeight="1">
      <c r="A50" s="62" t="s">
        <v>110</v>
      </c>
      <c r="B50" s="67">
        <v>0</v>
      </c>
    </row>
    <row r="51" spans="1:2" ht="21" customHeight="1">
      <c r="A51" s="62" t="s">
        <v>111</v>
      </c>
      <c r="B51" s="67">
        <v>0</v>
      </c>
    </row>
    <row r="52" spans="1:2" ht="21" customHeight="1">
      <c r="A52" s="62" t="s">
        <v>112</v>
      </c>
      <c r="B52" s="67">
        <v>0</v>
      </c>
    </row>
    <row r="53" spans="1:2" ht="21" customHeight="1">
      <c r="A53" s="62" t="s">
        <v>113</v>
      </c>
      <c r="B53" s="67">
        <v>35.51</v>
      </c>
    </row>
    <row r="54" spans="1:2" ht="21" customHeight="1">
      <c r="A54" s="62" t="s">
        <v>114</v>
      </c>
      <c r="B54" s="67">
        <v>0</v>
      </c>
    </row>
    <row r="55" spans="1:2" ht="21" customHeight="1">
      <c r="A55" s="62" t="s">
        <v>115</v>
      </c>
      <c r="B55" s="67">
        <v>0</v>
      </c>
    </row>
    <row r="56" spans="1:2" ht="21" customHeight="1">
      <c r="A56" s="62" t="s">
        <v>116</v>
      </c>
      <c r="B56" s="67">
        <v>3.6</v>
      </c>
    </row>
    <row r="57" spans="1:2" ht="21" customHeight="1">
      <c r="A57" s="63" t="s">
        <v>68</v>
      </c>
      <c r="B57" s="72">
        <f>SUM(B58:B73)</f>
        <v>0</v>
      </c>
    </row>
    <row r="58" spans="1:2" ht="21" customHeight="1">
      <c r="A58" s="62" t="s">
        <v>117</v>
      </c>
      <c r="B58" s="67">
        <v>0</v>
      </c>
    </row>
    <row r="59" spans="1:2" ht="21" customHeight="1">
      <c r="A59" s="62" t="s">
        <v>118</v>
      </c>
      <c r="B59" s="67">
        <v>0</v>
      </c>
    </row>
    <row r="60" spans="1:2" ht="21" customHeight="1">
      <c r="A60" s="62" t="s">
        <v>119</v>
      </c>
      <c r="B60" s="67">
        <v>0</v>
      </c>
    </row>
    <row r="61" spans="1:2" ht="21" customHeight="1">
      <c r="A61" s="62" t="s">
        <v>120</v>
      </c>
      <c r="B61" s="67">
        <v>0</v>
      </c>
    </row>
    <row r="62" spans="1:2" ht="21" customHeight="1">
      <c r="A62" s="62" t="s">
        <v>121</v>
      </c>
      <c r="B62" s="67">
        <v>0</v>
      </c>
    </row>
    <row r="63" spans="1:2" ht="21" customHeight="1">
      <c r="A63" s="62" t="s">
        <v>122</v>
      </c>
      <c r="B63" s="67">
        <v>0</v>
      </c>
    </row>
    <row r="64" spans="1:2" ht="21" customHeight="1">
      <c r="A64" s="62" t="s">
        <v>123</v>
      </c>
      <c r="B64" s="67">
        <v>0</v>
      </c>
    </row>
    <row r="65" spans="1:2" ht="21" customHeight="1">
      <c r="A65" s="62" t="s">
        <v>124</v>
      </c>
      <c r="B65" s="67">
        <v>0</v>
      </c>
    </row>
    <row r="66" spans="1:2" ht="21" customHeight="1">
      <c r="A66" s="62" t="s">
        <v>125</v>
      </c>
      <c r="B66" s="67">
        <v>0</v>
      </c>
    </row>
    <row r="67" spans="1:2" ht="21" customHeight="1">
      <c r="A67" s="62" t="s">
        <v>126</v>
      </c>
      <c r="B67" s="67">
        <v>0</v>
      </c>
    </row>
    <row r="68" spans="1:2" ht="21" customHeight="1">
      <c r="A68" s="62" t="s">
        <v>127</v>
      </c>
      <c r="B68" s="67">
        <v>0</v>
      </c>
    </row>
    <row r="69" spans="1:2" ht="21" customHeight="1">
      <c r="A69" s="62" t="s">
        <v>128</v>
      </c>
      <c r="B69" s="67">
        <v>0</v>
      </c>
    </row>
    <row r="70" spans="1:2" ht="21" customHeight="1">
      <c r="A70" s="62" t="s">
        <v>129</v>
      </c>
      <c r="B70" s="67">
        <v>0</v>
      </c>
    </row>
    <row r="71" spans="1:2" ht="21" customHeight="1">
      <c r="A71" s="62" t="s">
        <v>130</v>
      </c>
      <c r="B71" s="67">
        <v>0</v>
      </c>
    </row>
    <row r="72" spans="1:2" ht="21" customHeight="1">
      <c r="A72" s="62" t="s">
        <v>131</v>
      </c>
      <c r="B72" s="67">
        <v>0</v>
      </c>
    </row>
    <row r="73" spans="1:2" ht="21" customHeight="1">
      <c r="A73" s="64" t="s">
        <v>132</v>
      </c>
      <c r="B73" s="67">
        <v>0</v>
      </c>
    </row>
    <row r="74" spans="1:2" ht="13.5">
      <c r="A74" s="108" t="s">
        <v>58</v>
      </c>
      <c r="B74" s="109"/>
    </row>
  </sheetData>
  <sheetProtection/>
  <mergeCells count="2">
    <mergeCell ref="A1:B1"/>
    <mergeCell ref="A74:B74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杭州市财政局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金晓乐</dc:creator>
  <cp:keywords/>
  <dc:description/>
  <cp:lastModifiedBy>匿名用户</cp:lastModifiedBy>
  <cp:lastPrinted>2019-02-21T03:14:52Z</cp:lastPrinted>
  <dcterms:created xsi:type="dcterms:W3CDTF">2016-03-01T08:42:33Z</dcterms:created>
  <dcterms:modified xsi:type="dcterms:W3CDTF">2021-03-22T08:06:36Z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